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670" firstSheet="6" activeTab="9"/>
  </bookViews>
  <sheets>
    <sheet name="Rodeo" sheetId="1" r:id="rId1"/>
    <sheet name="Boater Cross Grand Slalom" sheetId="2" r:id="rId2"/>
    <sheet name="Down River" sheetId="3" r:id="rId3"/>
    <sheet name="Registration" sheetId="4" r:id="rId4"/>
    <sheet name="JO Start List" sheetId="5" r:id="rId5"/>
    <sheet name="JO Final Times" sheetId="6" r:id="rId6"/>
    <sheet name="Trophy Points" sheetId="7" r:id="rId7"/>
    <sheet name="USC4 Start List" sheetId="8" r:id="rId8"/>
    <sheet name="USC4 Final Times" sheetId="9" r:id="rId9"/>
    <sheet name="US Cup Final Points" sheetId="10" r:id="rId10"/>
  </sheets>
  <definedNames>
    <definedName name="_xlnm.Print_Area" localSheetId="5">'JO Final Times'!$A$1:$L$78</definedName>
    <definedName name="_xlnm.Print_Area" localSheetId="4">'JO Start List'!$A$1:$H$71</definedName>
    <definedName name="_xlnm.Print_Area" localSheetId="3">'Registration'!$A$1:$N$87</definedName>
    <definedName name="_xlnm.Print_Area" localSheetId="8">'USC4 Final Times'!$A$1:$N$89</definedName>
    <definedName name="_xlnm.Print_Area" localSheetId="7">'USC4 Start List'!$A$1:$H$71</definedName>
    <definedName name="_xlnm.Print_Titles" localSheetId="5">'JO Final Times'!$1:$3</definedName>
    <definedName name="_xlnm.Print_Titles" localSheetId="4">'JO Start List'!$1:$5</definedName>
    <definedName name="_xlnm.Print_Titles" localSheetId="8">'USC4 Final Times'!$1:$5</definedName>
    <definedName name="_xlnm.Print_Titles" localSheetId="7">'USC4 Start List'!$1:$5</definedName>
  </definedNames>
  <calcPr fullCalcOnLoad="1"/>
</workbook>
</file>

<file path=xl/sharedStrings.xml><?xml version="1.0" encoding="utf-8"?>
<sst xmlns="http://schemas.openxmlformats.org/spreadsheetml/2006/main" count="2824" uniqueCount="390">
  <si>
    <t>K-1</t>
  </si>
  <si>
    <t>K-1W</t>
  </si>
  <si>
    <t>C-1</t>
  </si>
  <si>
    <t>C-2</t>
  </si>
  <si>
    <t>C-2M</t>
  </si>
  <si>
    <t>C-2W</t>
  </si>
  <si>
    <t>C-1W</t>
  </si>
  <si>
    <t>Colleen</t>
  </si>
  <si>
    <t>Jeremy</t>
  </si>
  <si>
    <t>Jessica</t>
  </si>
  <si>
    <t>Cadet</t>
  </si>
  <si>
    <t>Junior</t>
  </si>
  <si>
    <t>Turvey</t>
  </si>
  <si>
    <t>Dodge</t>
  </si>
  <si>
    <t>Rogan</t>
  </si>
  <si>
    <t>Tyler</t>
  </si>
  <si>
    <t>DOB</t>
  </si>
  <si>
    <t>Class</t>
  </si>
  <si>
    <t>Qualification</t>
  </si>
  <si>
    <t>Where</t>
  </si>
  <si>
    <t>Boulder</t>
  </si>
  <si>
    <t>Yes</t>
  </si>
  <si>
    <t>First Name</t>
  </si>
  <si>
    <t>Last Name</t>
  </si>
  <si>
    <t>Division</t>
  </si>
  <si>
    <t>Michael</t>
  </si>
  <si>
    <t>Alex</t>
  </si>
  <si>
    <t>Golden</t>
  </si>
  <si>
    <t>Nick</t>
  </si>
  <si>
    <t>Chanin</t>
  </si>
  <si>
    <t>Subido</t>
  </si>
  <si>
    <t>Hickey</t>
  </si>
  <si>
    <t>Sarah</t>
  </si>
  <si>
    <t>Nick Chanin</t>
  </si>
  <si>
    <t>Colorado</t>
  </si>
  <si>
    <t>Thiesen</t>
  </si>
  <si>
    <t>Illinois</t>
  </si>
  <si>
    <t>State/</t>
  </si>
  <si>
    <t>Province</t>
  </si>
  <si>
    <t>2005 Whitewater Slalom Junior Olympics</t>
  </si>
  <si>
    <t>Danny</t>
  </si>
  <si>
    <t>Warner</t>
  </si>
  <si>
    <t>Sub-Cadet</t>
  </si>
  <si>
    <t>Ryan</t>
  </si>
  <si>
    <t>Kunes</t>
  </si>
  <si>
    <t>Joey</t>
  </si>
  <si>
    <t>Phillip</t>
  </si>
  <si>
    <t>Wigfield</t>
  </si>
  <si>
    <t>Kish</t>
  </si>
  <si>
    <t>Pennsylvania</t>
  </si>
  <si>
    <t>Purdum</t>
  </si>
  <si>
    <t>Jamie</t>
  </si>
  <si>
    <t>Regional Qualifier Race Slots</t>
  </si>
  <si>
    <t>Salida</t>
  </si>
  <si>
    <t>Wausau</t>
  </si>
  <si>
    <t>Pre-Qualified</t>
  </si>
  <si>
    <t>Junior Team</t>
  </si>
  <si>
    <t>Junior Development Team</t>
  </si>
  <si>
    <t>Pre-Qualified Athletes</t>
  </si>
  <si>
    <t>Cadet Team</t>
  </si>
  <si>
    <t>Junior NDA</t>
  </si>
  <si>
    <t>Cadet NDA</t>
  </si>
  <si>
    <t>California</t>
  </si>
  <si>
    <t>Club</t>
  </si>
  <si>
    <t>FRPA</t>
  </si>
  <si>
    <t>Mach One</t>
  </si>
  <si>
    <t>Bethesda</t>
  </si>
  <si>
    <t>BCE</t>
  </si>
  <si>
    <t>Maryland</t>
  </si>
  <si>
    <t>Rachel</t>
  </si>
  <si>
    <t>Thomas</t>
  </si>
  <si>
    <t>Dickerson</t>
  </si>
  <si>
    <t>Peter</t>
  </si>
  <si>
    <t>Lutter</t>
  </si>
  <si>
    <t xml:space="preserve">Graham </t>
  </si>
  <si>
    <t>Jared</t>
  </si>
  <si>
    <t>Perlmutter</t>
  </si>
  <si>
    <t>Jeff</t>
  </si>
  <si>
    <t>Gette</t>
  </si>
  <si>
    <t>Devon Eichfeld</t>
  </si>
  <si>
    <t>Casey Eichfeld</t>
  </si>
  <si>
    <t>Casey</t>
  </si>
  <si>
    <t>Eichfeld</t>
  </si>
  <si>
    <t>Durango</t>
  </si>
  <si>
    <t>Austin</t>
  </si>
  <si>
    <t>Kiefer</t>
  </si>
  <si>
    <t>NRC</t>
  </si>
  <si>
    <t>North Carolina</t>
  </si>
  <si>
    <t>Address</t>
  </si>
  <si>
    <t>Email</t>
  </si>
  <si>
    <t>Will</t>
  </si>
  <si>
    <t>Lokken</t>
  </si>
  <si>
    <t>james@subido.net</t>
  </si>
  <si>
    <t>Joseph</t>
  </si>
  <si>
    <t>Valley Mill</t>
  </si>
  <si>
    <t>Poe</t>
  </si>
  <si>
    <t>Zach</t>
  </si>
  <si>
    <t>Bethea</t>
  </si>
  <si>
    <t>Tad Morin</t>
  </si>
  <si>
    <t>Kier</t>
  </si>
  <si>
    <t>Samuelson</t>
  </si>
  <si>
    <t>Niko</t>
  </si>
  <si>
    <t>Peha</t>
  </si>
  <si>
    <t>Tad</t>
  </si>
  <si>
    <t>Morin</t>
  </si>
  <si>
    <t>Palko-Schraa</t>
  </si>
  <si>
    <t>Cully</t>
  </si>
  <si>
    <t>Brown</t>
  </si>
  <si>
    <t>Savage</t>
  </si>
  <si>
    <t>Jarrett</t>
  </si>
  <si>
    <t>Wisconsin</t>
  </si>
  <si>
    <t>Eric</t>
  </si>
  <si>
    <t>Giallombardo</t>
  </si>
  <si>
    <t>Ben</t>
  </si>
  <si>
    <t>r</t>
  </si>
  <si>
    <t>Reg</t>
  </si>
  <si>
    <t>Pd</t>
  </si>
  <si>
    <t>p</t>
  </si>
  <si>
    <t>jobe</t>
  </si>
  <si>
    <t>junior</t>
  </si>
  <si>
    <t>k-1</t>
  </si>
  <si>
    <t>canada</t>
  </si>
  <si>
    <t>Caleb</t>
  </si>
  <si>
    <t>Day 1</t>
  </si>
  <si>
    <t>Day 2</t>
  </si>
  <si>
    <t xml:space="preserve">Michelle </t>
  </si>
  <si>
    <t>Clements</t>
  </si>
  <si>
    <t>x</t>
  </si>
  <si>
    <t>Kvanli</t>
  </si>
  <si>
    <t>senior</t>
  </si>
  <si>
    <t>k-1w</t>
  </si>
  <si>
    <t xml:space="preserve">r </t>
  </si>
  <si>
    <t>2005 North American Junior Olympics Race Order</t>
  </si>
  <si>
    <t xml:space="preserve">Tracy </t>
  </si>
  <si>
    <t>Click</t>
  </si>
  <si>
    <t>Greg</t>
  </si>
  <si>
    <t>Hunter</t>
  </si>
  <si>
    <t>Elliot</t>
  </si>
  <si>
    <t xml:space="preserve">Caroline </t>
  </si>
  <si>
    <t>Queen</t>
  </si>
  <si>
    <t>Start Time</t>
  </si>
  <si>
    <t>Bib</t>
  </si>
  <si>
    <t>1st Run</t>
  </si>
  <si>
    <t>2nd Run</t>
  </si>
  <si>
    <t>Country</t>
  </si>
  <si>
    <t>Classes</t>
  </si>
  <si>
    <t>Cub-Cadet</t>
  </si>
  <si>
    <t>Year</t>
  </si>
  <si>
    <t>15-18</t>
  </si>
  <si>
    <t>13-14</t>
  </si>
  <si>
    <t>12 or under</t>
  </si>
  <si>
    <t>12//11/89</t>
  </si>
  <si>
    <t>Age</t>
  </si>
  <si>
    <t>Joel</t>
  </si>
  <si>
    <t>c-1</t>
  </si>
  <si>
    <t>c-2</t>
  </si>
  <si>
    <t>Abrahams</t>
  </si>
  <si>
    <t>Evans</t>
  </si>
  <si>
    <t>Joel Abrahams</t>
  </si>
  <si>
    <t>Vanha</t>
  </si>
  <si>
    <t>Zuzana</t>
  </si>
  <si>
    <t>Rachel Thomas</t>
  </si>
  <si>
    <t>Colleen Hickey</t>
  </si>
  <si>
    <t>c-2w</t>
  </si>
  <si>
    <t>Hinton</t>
  </si>
  <si>
    <t>aj martinex</t>
  </si>
  <si>
    <t>danny warner</t>
  </si>
  <si>
    <t>master</t>
  </si>
  <si>
    <t>Chris</t>
  </si>
  <si>
    <t>McTaggart</t>
  </si>
  <si>
    <t>groeneveld</t>
  </si>
  <si>
    <t>luke</t>
  </si>
  <si>
    <t>Kunz</t>
  </si>
  <si>
    <t>Adam</t>
  </si>
  <si>
    <t>Contant</t>
  </si>
  <si>
    <t>Babacar</t>
  </si>
  <si>
    <t>Daoust-Cisse</t>
  </si>
  <si>
    <t>Giroux</t>
  </si>
  <si>
    <t>Dominic</t>
  </si>
  <si>
    <t>Brian</t>
  </si>
  <si>
    <t>Andrew</t>
  </si>
  <si>
    <t>Michael Evans</t>
  </si>
  <si>
    <t xml:space="preserve">Dave </t>
  </si>
  <si>
    <t>Kurtz</t>
  </si>
  <si>
    <t>David</t>
  </si>
  <si>
    <t>Lynch</t>
  </si>
  <si>
    <t>Tom</t>
  </si>
  <si>
    <t>Murrie</t>
  </si>
  <si>
    <t>Taylor</t>
  </si>
  <si>
    <t>Kathleen</t>
  </si>
  <si>
    <t>Weigand</t>
  </si>
  <si>
    <t>Ian</t>
  </si>
  <si>
    <t>Williams</t>
  </si>
  <si>
    <t>Van Winssen</t>
  </si>
  <si>
    <t>Gifford</t>
  </si>
  <si>
    <t>Frank</t>
  </si>
  <si>
    <t>Matthew</t>
  </si>
  <si>
    <t>Estroff</t>
  </si>
  <si>
    <t>Blanchette</t>
  </si>
  <si>
    <t>Jean-Patrick</t>
  </si>
  <si>
    <t>joel</t>
  </si>
  <si>
    <t>mccune</t>
  </si>
  <si>
    <t>joel mccune</t>
  </si>
  <si>
    <t>ben kvanli</t>
  </si>
  <si>
    <t>nic borst</t>
  </si>
  <si>
    <t>chris weigand</t>
  </si>
  <si>
    <t xml:space="preserve">anna </t>
  </si>
  <si>
    <t>pierotti</t>
  </si>
  <si>
    <t>dita</t>
  </si>
  <si>
    <t>pahl</t>
  </si>
  <si>
    <t>USA</t>
  </si>
  <si>
    <t>Canada</t>
  </si>
  <si>
    <t>Danny Warner</t>
  </si>
  <si>
    <t>AJ Martinez</t>
  </si>
  <si>
    <t>Anna</t>
  </si>
  <si>
    <t>Groeneveld</t>
  </si>
  <si>
    <t>Pierotti</t>
  </si>
  <si>
    <t>Tayler</t>
  </si>
  <si>
    <t>Luke</t>
  </si>
  <si>
    <t>Blank</t>
  </si>
  <si>
    <t>Nadalin</t>
  </si>
  <si>
    <t>Craig</t>
  </si>
  <si>
    <t>Forerunner</t>
  </si>
  <si>
    <t>Jobe</t>
  </si>
  <si>
    <t>Master</t>
  </si>
  <si>
    <t>McCune</t>
  </si>
  <si>
    <t>Senior</t>
  </si>
  <si>
    <t>Joel McCune</t>
  </si>
  <si>
    <t>Ben  Kvanli</t>
  </si>
  <si>
    <t>Nic Borst</t>
  </si>
  <si>
    <t>Chris Wiegand</t>
  </si>
  <si>
    <t>Dita</t>
  </si>
  <si>
    <t>Pahl</t>
  </si>
  <si>
    <t>Australia</t>
  </si>
  <si>
    <t>2005 US Whitewater Slalom Cup 4</t>
  </si>
  <si>
    <t>Raw Time</t>
  </si>
  <si>
    <t>C-1 Cadet</t>
  </si>
  <si>
    <t>C-1 Junior</t>
  </si>
  <si>
    <t>K-1 Junior</t>
  </si>
  <si>
    <t>C-2 Cadet</t>
  </si>
  <si>
    <t>C-2 Junior</t>
  </si>
  <si>
    <t>K-1 Cub-Cadet</t>
  </si>
  <si>
    <t>K-1 Cadet</t>
  </si>
  <si>
    <t>Penalties</t>
  </si>
  <si>
    <t>Final Time</t>
  </si>
  <si>
    <t>Combined</t>
  </si>
  <si>
    <t>Final  Time</t>
  </si>
  <si>
    <t>Place</t>
  </si>
  <si>
    <t>K-1W Cadet</t>
  </si>
  <si>
    <t>C-1 Senior</t>
  </si>
  <si>
    <t>K-1 W Cadet</t>
  </si>
  <si>
    <t>K-1W Junior</t>
  </si>
  <si>
    <t>K-1 W Senior</t>
  </si>
  <si>
    <t>C-2 Senior</t>
  </si>
  <si>
    <t xml:space="preserve">Final </t>
  </si>
  <si>
    <t>Time</t>
  </si>
  <si>
    <t>Martinez</t>
  </si>
  <si>
    <t xml:space="preserve">K-1 </t>
  </si>
  <si>
    <t xml:space="preserve">AJ </t>
  </si>
  <si>
    <t>C-2W Junior</t>
  </si>
  <si>
    <t>Official</t>
  </si>
  <si>
    <t>Denotes USACK National Team Designation</t>
  </si>
  <si>
    <t>Break</t>
  </si>
  <si>
    <t>Jeffrey</t>
  </si>
  <si>
    <t>Name</t>
  </si>
  <si>
    <t>Variety</t>
  </si>
  <si>
    <t>Technical</t>
  </si>
  <si>
    <t>Style</t>
  </si>
  <si>
    <t>Total</t>
  </si>
  <si>
    <t>Medal</t>
  </si>
  <si>
    <t>Team</t>
  </si>
  <si>
    <t>R-M Points</t>
  </si>
  <si>
    <t>Culley Bob Brown</t>
  </si>
  <si>
    <t>Cub Cadet</t>
  </si>
  <si>
    <t>Gold</t>
  </si>
  <si>
    <t>Tyler Hinton</t>
  </si>
  <si>
    <t>Silver</t>
  </si>
  <si>
    <t>Elliot (piston arms)  Poe</t>
  </si>
  <si>
    <t xml:space="preserve">Gold </t>
  </si>
  <si>
    <t xml:space="preserve">R. Dangerous Brown </t>
  </si>
  <si>
    <t>Bronze</t>
  </si>
  <si>
    <t>Michael Taylor</t>
  </si>
  <si>
    <t>Andrew Jobe</t>
  </si>
  <si>
    <t>Jr. -16</t>
  </si>
  <si>
    <t xml:space="preserve">Sir Casey Eichfeild </t>
  </si>
  <si>
    <t>Ian Williams</t>
  </si>
  <si>
    <t>Jean Patrick</t>
  </si>
  <si>
    <t>Jeff Gette</t>
  </si>
  <si>
    <t>Austin Keiffer</t>
  </si>
  <si>
    <t>Jeffrey Poe</t>
  </si>
  <si>
    <t>Fuzzy Chanin</t>
  </si>
  <si>
    <t>Joel Abrams</t>
  </si>
  <si>
    <t>Matt Frank</t>
  </si>
  <si>
    <t>Ben Kvanli</t>
  </si>
  <si>
    <t>Coach</t>
  </si>
  <si>
    <t>Pablo Mcandles</t>
  </si>
  <si>
    <t>Matt Taylor</t>
  </si>
  <si>
    <t>River-Meister</t>
  </si>
  <si>
    <t>Standings</t>
  </si>
  <si>
    <t xml:space="preserve">to </t>
  </si>
  <si>
    <t>Date</t>
  </si>
  <si>
    <t>Boater Cross  Grand Slalom Final Results</t>
  </si>
  <si>
    <t>Points</t>
  </si>
  <si>
    <t>David Lunch</t>
  </si>
  <si>
    <t>Jr men</t>
  </si>
  <si>
    <t>Alex Dodge</t>
  </si>
  <si>
    <t>Jr women</t>
  </si>
  <si>
    <t>Cadet Boys</t>
  </si>
  <si>
    <t>Mike Taylor</t>
  </si>
  <si>
    <t>Calib Bethea</t>
  </si>
  <si>
    <t>Rodeo</t>
  </si>
  <si>
    <t>BCGS</t>
  </si>
  <si>
    <t>Team Standings TD</t>
  </si>
  <si>
    <t>Ontario</t>
  </si>
  <si>
    <t>Adam Contant</t>
  </si>
  <si>
    <t>Anna Peitotti</t>
  </si>
  <si>
    <t>Alberta</t>
  </si>
  <si>
    <t>Quebec</t>
  </si>
  <si>
    <t>Onatrio</t>
  </si>
  <si>
    <t xml:space="preserve">Quebec </t>
  </si>
  <si>
    <t>Mach One/ RR</t>
  </si>
  <si>
    <t>RM Total</t>
  </si>
  <si>
    <t>Down River Sprints</t>
  </si>
  <si>
    <t xml:space="preserve">Age group </t>
  </si>
  <si>
    <t>Boat</t>
  </si>
  <si>
    <t>Jr. Men</t>
  </si>
  <si>
    <t>DR</t>
  </si>
  <si>
    <t>Michael Turvey</t>
  </si>
  <si>
    <t>Eric Van Wissen</t>
  </si>
  <si>
    <t>Lucas Palko-Shra</t>
  </si>
  <si>
    <t>Slalom</t>
  </si>
  <si>
    <t>Joey Warner</t>
  </si>
  <si>
    <t>Mach 1</t>
  </si>
  <si>
    <t>Phillip Wigfeild</t>
  </si>
  <si>
    <t>Niko Peha</t>
  </si>
  <si>
    <t>Jarrette Savage</t>
  </si>
  <si>
    <t>Graham Jobe</t>
  </si>
  <si>
    <t>Petter Lutter</t>
  </si>
  <si>
    <t>Cub Cadet Boys</t>
  </si>
  <si>
    <t>Ryan Kunes</t>
  </si>
  <si>
    <t>Jeremy Theisen</t>
  </si>
  <si>
    <t>Canoe</t>
  </si>
  <si>
    <t>K1-Plastic</t>
  </si>
  <si>
    <t>Jessica Subido</t>
  </si>
  <si>
    <t>Jr. Women</t>
  </si>
  <si>
    <t>Caroline Queen</t>
  </si>
  <si>
    <t>Cadet Girls</t>
  </si>
  <si>
    <t>Jamie Purdum</t>
  </si>
  <si>
    <t>Morin/ Chanin</t>
  </si>
  <si>
    <t>Canoe-2</t>
  </si>
  <si>
    <t>Martinez /Savage</t>
  </si>
  <si>
    <t>Dave Kurtz</t>
  </si>
  <si>
    <t>Super Masters</t>
  </si>
  <si>
    <t>D-River</t>
  </si>
  <si>
    <t>Rivermeister &amp; Chuck Hines Standings</t>
  </si>
  <si>
    <t>Team Standings To Date</t>
  </si>
  <si>
    <t xml:space="preserve">C. Hines </t>
  </si>
  <si>
    <t>River Meister</t>
  </si>
  <si>
    <t>Trophies</t>
  </si>
  <si>
    <t>Club Point Total</t>
  </si>
  <si>
    <t xml:space="preserve">Mach 1 </t>
  </si>
  <si>
    <t>Kern River</t>
  </si>
  <si>
    <t>Cup # 1</t>
  </si>
  <si>
    <t>Cup # 2</t>
  </si>
  <si>
    <t>Cup # 3</t>
  </si>
  <si>
    <t>Cup # 4</t>
  </si>
  <si>
    <t>Zuzana Vanha</t>
  </si>
  <si>
    <t>K1W</t>
  </si>
  <si>
    <t>Dita Pahl</t>
  </si>
  <si>
    <t>Michele Clements</t>
  </si>
  <si>
    <t>Megan Stalheam</t>
  </si>
  <si>
    <t>Chris Mc Jaggert</t>
  </si>
  <si>
    <t>K1</t>
  </si>
  <si>
    <t>Austin Kieffer</t>
  </si>
  <si>
    <t>Will Locken</t>
  </si>
  <si>
    <t>David Lynch</t>
  </si>
  <si>
    <t>Simmon Twigger</t>
  </si>
  <si>
    <t>Zach Locken</t>
  </si>
  <si>
    <t>Joel Abraham</t>
  </si>
  <si>
    <t>Daniel &amp; Thomas Pursell</t>
  </si>
  <si>
    <t xml:space="preserve">Abrahams and Evans </t>
  </si>
  <si>
    <t>Kvanli &amp; Dale</t>
  </si>
  <si>
    <t>Kvanli &amp; Mcune</t>
  </si>
  <si>
    <t>Motin and Chanin</t>
  </si>
  <si>
    <t>Borst &amp; Weigand</t>
  </si>
  <si>
    <t>Subido &amp; McCune</t>
  </si>
  <si>
    <t>Hickey &amp; Thomas</t>
  </si>
  <si>
    <t>US Cup Standings to Date</t>
  </si>
  <si>
    <t>JO Four</t>
  </si>
  <si>
    <t>Event Points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</si>
</sst>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0.000"/>
    <numFmt numFmtId="170" formatCode="0.0000"/>
  </numFmts>
  <fonts count="20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b/>
      <sz val="12"/>
      <color indexed="8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36"/>
      <name val="Chiller"/>
      <family val="5"/>
    </font>
    <font>
      <sz val="36"/>
      <name val="Arial"/>
      <family val="0"/>
    </font>
    <font>
      <sz val="36"/>
      <name val="Jokewood"/>
      <family val="0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/>
    </xf>
    <xf numFmtId="15" fontId="1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5" fontId="5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left" indent="3"/>
    </xf>
    <xf numFmtId="15" fontId="1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 indent="3"/>
    </xf>
    <xf numFmtId="15" fontId="1" fillId="0" borderId="5" xfId="0" applyNumberFormat="1" applyFont="1" applyBorder="1" applyAlignment="1">
      <alignment horizontal="left"/>
    </xf>
    <xf numFmtId="0" fontId="1" fillId="0" borderId="6" xfId="0" applyFont="1" applyBorder="1" applyAlignment="1">
      <alignment horizontal="left" indent="3"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 indent="3"/>
    </xf>
    <xf numFmtId="2" fontId="1" fillId="0" borderId="0" xfId="0" applyNumberFormat="1" applyFont="1" applyAlignment="1">
      <alignment/>
    </xf>
    <xf numFmtId="168" fontId="7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168" fontId="1" fillId="0" borderId="0" xfId="0" applyNumberFormat="1" applyFont="1" applyAlignment="1">
      <alignment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 quotePrefix="1">
      <alignment/>
    </xf>
    <xf numFmtId="2" fontId="1" fillId="0" borderId="9" xfId="0" applyNumberFormat="1" applyFont="1" applyBorder="1" applyAlignment="1" quotePrefix="1">
      <alignment/>
    </xf>
    <xf numFmtId="14" fontId="6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20" fontId="5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68" fontId="8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20" fontId="1" fillId="0" borderId="0" xfId="0" applyNumberFormat="1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20" fontId="5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14" fontId="8" fillId="0" borderId="9" xfId="0" applyNumberFormat="1" applyFont="1" applyBorder="1" applyAlignment="1">
      <alignment horizontal="left"/>
    </xf>
    <xf numFmtId="14" fontId="1" fillId="0" borderId="9" xfId="0" applyNumberFormat="1" applyFont="1" applyBorder="1" applyAlignment="1">
      <alignment horizontal="left"/>
    </xf>
    <xf numFmtId="2" fontId="5" fillId="0" borderId="9" xfId="0" applyNumberFormat="1" applyFont="1" applyBorder="1" applyAlignment="1">
      <alignment horizontal="center"/>
    </xf>
    <xf numFmtId="0" fontId="8" fillId="2" borderId="9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168" fontId="8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9" xfId="0" applyFont="1" applyFill="1" applyBorder="1" applyAlignment="1">
      <alignment horizontal="left"/>
    </xf>
    <xf numFmtId="22" fontId="5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/>
    </xf>
    <xf numFmtId="1" fontId="5" fillId="2" borderId="9" xfId="0" applyNumberFormat="1" applyFont="1" applyFill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1" fillId="2" borderId="9" xfId="0" applyFont="1" applyFill="1" applyBorder="1" applyAlignment="1">
      <alignment/>
    </xf>
    <xf numFmtId="0" fontId="7" fillId="0" borderId="9" xfId="0" applyFont="1" applyBorder="1" applyAlignment="1">
      <alignment horizontal="left"/>
    </xf>
    <xf numFmtId="20" fontId="8" fillId="0" borderId="0" xfId="0" applyNumberFormat="1" applyFont="1" applyAlignment="1">
      <alignment horizontal="center"/>
    </xf>
    <xf numFmtId="0" fontId="8" fillId="3" borderId="9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1" fontId="5" fillId="3" borderId="9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left"/>
    </xf>
    <xf numFmtId="168" fontId="8" fillId="3" borderId="0" xfId="0" applyNumberFormat="1" applyFont="1" applyFill="1" applyAlignment="1">
      <alignment horizontal="left"/>
    </xf>
    <xf numFmtId="0" fontId="8" fillId="4" borderId="0" xfId="0" applyFont="1" applyFill="1" applyAlignment="1">
      <alignment horizontal="left"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left"/>
    </xf>
    <xf numFmtId="2" fontId="1" fillId="0" borderId="1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4" borderId="0" xfId="0" applyFont="1" applyFill="1" applyBorder="1" applyAlignment="1">
      <alignment/>
    </xf>
    <xf numFmtId="0" fontId="13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4" borderId="0" xfId="0" applyFill="1" applyAlignment="1">
      <alignment/>
    </xf>
    <xf numFmtId="0" fontId="0" fillId="6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2">
      <selection activeCell="B26" sqref="B26:C32"/>
    </sheetView>
  </sheetViews>
  <sheetFormatPr defaultColWidth="9.140625" defaultRowHeight="12.75"/>
  <cols>
    <col min="1" max="1" width="21.421875" style="0" bestFit="1" customWidth="1"/>
    <col min="2" max="2" width="12.8515625" style="0" bestFit="1" customWidth="1"/>
    <col min="3" max="3" width="9.57421875" style="0" bestFit="1" customWidth="1"/>
    <col min="4" max="4" width="12.8515625" style="0" bestFit="1" customWidth="1"/>
    <col min="5" max="5" width="7.28125" style="0" bestFit="1" customWidth="1"/>
    <col min="6" max="6" width="8.00390625" style="0" bestFit="1" customWidth="1"/>
    <col min="7" max="7" width="8.57421875" style="0" bestFit="1" customWidth="1"/>
    <col min="8" max="8" width="9.57421875" style="0" bestFit="1" customWidth="1"/>
    <col min="9" max="9" width="14.7109375" style="0" bestFit="1" customWidth="1"/>
  </cols>
  <sheetData>
    <row r="1" spans="1:9" ht="18">
      <c r="A1" s="92" t="s">
        <v>264</v>
      </c>
      <c r="B1" s="92" t="s">
        <v>17</v>
      </c>
      <c r="C1" s="92" t="s">
        <v>265</v>
      </c>
      <c r="D1" s="92" t="s">
        <v>266</v>
      </c>
      <c r="E1" s="92" t="s">
        <v>267</v>
      </c>
      <c r="F1" s="93" t="s">
        <v>268</v>
      </c>
      <c r="G1" s="92" t="s">
        <v>269</v>
      </c>
      <c r="H1" s="92" t="s">
        <v>270</v>
      </c>
      <c r="I1" s="92" t="s">
        <v>271</v>
      </c>
    </row>
    <row r="2" spans="1:9" ht="12.75">
      <c r="A2" t="s">
        <v>272</v>
      </c>
      <c r="B2" t="s">
        <v>273</v>
      </c>
      <c r="C2" s="94">
        <v>8</v>
      </c>
      <c r="D2" s="94">
        <v>10</v>
      </c>
      <c r="E2" s="94">
        <v>15</v>
      </c>
      <c r="F2" s="95">
        <v>95</v>
      </c>
      <c r="G2" t="s">
        <v>274</v>
      </c>
      <c r="H2" t="s">
        <v>86</v>
      </c>
      <c r="I2" s="94">
        <v>5</v>
      </c>
    </row>
    <row r="3" spans="1:9" ht="12.75">
      <c r="A3" t="s">
        <v>275</v>
      </c>
      <c r="B3" t="s">
        <v>273</v>
      </c>
      <c r="C3" s="94">
        <v>4</v>
      </c>
      <c r="D3" s="94">
        <v>11</v>
      </c>
      <c r="E3" s="94">
        <v>15</v>
      </c>
      <c r="F3" s="95">
        <v>59</v>
      </c>
      <c r="G3" t="s">
        <v>276</v>
      </c>
      <c r="H3" t="s">
        <v>64</v>
      </c>
      <c r="I3" s="94">
        <v>3</v>
      </c>
    </row>
    <row r="4" spans="1:9" ht="12.75">
      <c r="A4" t="s">
        <v>277</v>
      </c>
      <c r="B4" t="s">
        <v>10</v>
      </c>
      <c r="C4" s="94">
        <v>18</v>
      </c>
      <c r="D4" s="94">
        <v>25</v>
      </c>
      <c r="E4" s="94">
        <v>15</v>
      </c>
      <c r="F4" s="95">
        <v>465</v>
      </c>
      <c r="G4" t="s">
        <v>278</v>
      </c>
      <c r="H4" t="s">
        <v>86</v>
      </c>
      <c r="I4" s="94">
        <v>5</v>
      </c>
    </row>
    <row r="5" spans="1:9" ht="12.75">
      <c r="A5" t="s">
        <v>279</v>
      </c>
      <c r="B5" t="s">
        <v>10</v>
      </c>
      <c r="C5" s="94">
        <v>12</v>
      </c>
      <c r="D5" s="94">
        <v>16</v>
      </c>
      <c r="E5" s="94">
        <v>20</v>
      </c>
      <c r="F5" s="95">
        <v>212</v>
      </c>
      <c r="G5" t="s">
        <v>280</v>
      </c>
      <c r="H5" t="s">
        <v>86</v>
      </c>
      <c r="I5" s="94">
        <v>1</v>
      </c>
    </row>
    <row r="6" spans="1:9" ht="12.75">
      <c r="A6" t="s">
        <v>281</v>
      </c>
      <c r="B6" t="s">
        <v>10</v>
      </c>
      <c r="C6" s="94">
        <v>20</v>
      </c>
      <c r="D6" s="94">
        <v>18</v>
      </c>
      <c r="E6" s="94">
        <v>15</v>
      </c>
      <c r="F6" s="95">
        <v>375</v>
      </c>
      <c r="G6" t="s">
        <v>276</v>
      </c>
      <c r="H6" t="s">
        <v>313</v>
      </c>
      <c r="I6" s="94">
        <v>3</v>
      </c>
    </row>
    <row r="7" spans="1:9" ht="12.75">
      <c r="A7" t="s">
        <v>282</v>
      </c>
      <c r="B7" t="s">
        <v>283</v>
      </c>
      <c r="C7" s="94">
        <v>28</v>
      </c>
      <c r="D7" s="94">
        <v>42</v>
      </c>
      <c r="E7" s="94">
        <v>10</v>
      </c>
      <c r="F7" s="95">
        <v>1186</v>
      </c>
      <c r="G7" t="s">
        <v>274</v>
      </c>
      <c r="H7" t="s">
        <v>316</v>
      </c>
      <c r="I7" s="94">
        <v>5</v>
      </c>
    </row>
    <row r="8" spans="1:9" ht="12.75">
      <c r="A8" t="s">
        <v>284</v>
      </c>
      <c r="B8" t="s">
        <v>283</v>
      </c>
      <c r="C8" s="94">
        <v>22</v>
      </c>
      <c r="D8" s="94">
        <v>33</v>
      </c>
      <c r="E8" s="94">
        <v>15</v>
      </c>
      <c r="F8" s="95">
        <v>741</v>
      </c>
      <c r="G8" t="s">
        <v>276</v>
      </c>
      <c r="H8" t="s">
        <v>94</v>
      </c>
      <c r="I8" s="94">
        <v>3</v>
      </c>
    </row>
    <row r="9" spans="1:9" ht="12.75">
      <c r="A9" t="s">
        <v>181</v>
      </c>
      <c r="B9" t="s">
        <v>283</v>
      </c>
      <c r="C9" s="94">
        <v>12</v>
      </c>
      <c r="D9" s="94">
        <v>16</v>
      </c>
      <c r="E9" s="94">
        <v>10</v>
      </c>
      <c r="F9" s="95">
        <v>202</v>
      </c>
      <c r="H9" t="s">
        <v>86</v>
      </c>
      <c r="I9" s="94"/>
    </row>
    <row r="10" spans="1:9" ht="12.75">
      <c r="A10" t="s">
        <v>285</v>
      </c>
      <c r="B10" t="s">
        <v>283</v>
      </c>
      <c r="C10" s="94">
        <v>8</v>
      </c>
      <c r="D10" s="94">
        <v>11</v>
      </c>
      <c r="E10" s="94">
        <v>25</v>
      </c>
      <c r="F10" s="95">
        <v>113</v>
      </c>
      <c r="H10" t="s">
        <v>317</v>
      </c>
      <c r="I10" s="94"/>
    </row>
    <row r="11" spans="1:9" ht="12.75">
      <c r="A11" t="s">
        <v>286</v>
      </c>
      <c r="B11" t="s">
        <v>283</v>
      </c>
      <c r="C11" s="94">
        <v>14</v>
      </c>
      <c r="D11" s="94">
        <v>9</v>
      </c>
      <c r="E11" s="94">
        <v>10</v>
      </c>
      <c r="F11" s="95">
        <v>136</v>
      </c>
      <c r="H11" t="s">
        <v>317</v>
      </c>
      <c r="I11" s="94"/>
    </row>
    <row r="12" spans="1:9" ht="12.75">
      <c r="A12" t="s">
        <v>287</v>
      </c>
      <c r="B12" t="s">
        <v>283</v>
      </c>
      <c r="C12" s="94">
        <v>20</v>
      </c>
      <c r="D12" s="94">
        <v>26</v>
      </c>
      <c r="E12" s="94">
        <v>10</v>
      </c>
      <c r="F12" s="95">
        <v>530</v>
      </c>
      <c r="H12" t="s">
        <v>65</v>
      </c>
      <c r="I12" s="94"/>
    </row>
    <row r="13" spans="1:9" ht="12.75">
      <c r="A13" t="s">
        <v>288</v>
      </c>
      <c r="B13" t="s">
        <v>283</v>
      </c>
      <c r="C13" s="94">
        <v>18</v>
      </c>
      <c r="D13" s="94">
        <v>28</v>
      </c>
      <c r="E13" s="94">
        <v>10</v>
      </c>
      <c r="F13" s="95">
        <v>514</v>
      </c>
      <c r="H13" t="s">
        <v>86</v>
      </c>
      <c r="I13" s="94"/>
    </row>
    <row r="14" spans="1:9" ht="12.75">
      <c r="A14" t="s">
        <v>289</v>
      </c>
      <c r="B14" t="s">
        <v>283</v>
      </c>
      <c r="C14" s="94">
        <v>16</v>
      </c>
      <c r="D14" s="94">
        <v>40</v>
      </c>
      <c r="E14" s="94">
        <v>10</v>
      </c>
      <c r="F14" s="95">
        <v>650</v>
      </c>
      <c r="G14" t="s">
        <v>280</v>
      </c>
      <c r="H14" t="s">
        <v>86</v>
      </c>
      <c r="I14" s="94">
        <v>1</v>
      </c>
    </row>
    <row r="15" spans="1:9" ht="12.75">
      <c r="A15" t="s">
        <v>290</v>
      </c>
      <c r="B15" t="s">
        <v>283</v>
      </c>
      <c r="C15" s="94">
        <v>10</v>
      </c>
      <c r="D15" s="94">
        <v>26</v>
      </c>
      <c r="E15" s="94">
        <v>15</v>
      </c>
      <c r="F15" s="95">
        <v>275</v>
      </c>
      <c r="H15" t="s">
        <v>64</v>
      </c>
      <c r="I15" s="94"/>
    </row>
    <row r="16" spans="1:9" ht="12.75">
      <c r="A16" t="s">
        <v>291</v>
      </c>
      <c r="B16" t="s">
        <v>283</v>
      </c>
      <c r="C16" s="94">
        <v>9</v>
      </c>
      <c r="D16" s="94">
        <v>11</v>
      </c>
      <c r="E16" s="94">
        <v>10</v>
      </c>
      <c r="F16" s="95">
        <v>109</v>
      </c>
      <c r="H16" t="s">
        <v>86</v>
      </c>
      <c r="I16" s="94"/>
    </row>
    <row r="17" spans="1:9" ht="12.75">
      <c r="A17" t="s">
        <v>292</v>
      </c>
      <c r="B17" t="s">
        <v>283</v>
      </c>
      <c r="C17" s="94">
        <v>7</v>
      </c>
      <c r="D17" s="94">
        <v>10</v>
      </c>
      <c r="E17" s="94">
        <v>15</v>
      </c>
      <c r="F17" s="95">
        <v>85</v>
      </c>
      <c r="H17" t="s">
        <v>313</v>
      </c>
      <c r="I17" s="94"/>
    </row>
    <row r="18" spans="1:9" ht="12.75">
      <c r="A18" t="s">
        <v>293</v>
      </c>
      <c r="B18" t="s">
        <v>294</v>
      </c>
      <c r="C18" s="94">
        <v>30</v>
      </c>
      <c r="D18" s="94">
        <v>34</v>
      </c>
      <c r="E18" s="94">
        <v>10</v>
      </c>
      <c r="F18" s="95">
        <v>1030</v>
      </c>
      <c r="I18" s="94"/>
    </row>
    <row r="19" spans="1:9" ht="12.75">
      <c r="A19" t="s">
        <v>295</v>
      </c>
      <c r="B19" t="s">
        <v>294</v>
      </c>
      <c r="C19" s="94">
        <v>22</v>
      </c>
      <c r="D19" s="94">
        <v>43</v>
      </c>
      <c r="E19" s="94">
        <v>18</v>
      </c>
      <c r="F19" s="95">
        <v>956</v>
      </c>
      <c r="I19" s="94"/>
    </row>
    <row r="20" spans="1:9" ht="12.75">
      <c r="A20" t="s">
        <v>296</v>
      </c>
      <c r="B20" t="s">
        <v>294</v>
      </c>
      <c r="C20" s="94">
        <v>28</v>
      </c>
      <c r="D20" s="94">
        <v>57</v>
      </c>
      <c r="E20" s="94">
        <v>15</v>
      </c>
      <c r="F20" s="95">
        <v>1611</v>
      </c>
      <c r="I20" s="94"/>
    </row>
    <row r="21" spans="1:6" ht="12.75">
      <c r="A21" t="s">
        <v>168</v>
      </c>
      <c r="B21" t="s">
        <v>294</v>
      </c>
      <c r="C21" s="94">
        <v>25</v>
      </c>
      <c r="D21" s="94">
        <v>37</v>
      </c>
      <c r="E21" s="94">
        <v>10</v>
      </c>
      <c r="F21" s="95">
        <v>935</v>
      </c>
    </row>
    <row r="22" spans="1:6" ht="12.75">
      <c r="A22" t="s">
        <v>184</v>
      </c>
      <c r="B22" t="s">
        <v>294</v>
      </c>
      <c r="C22" s="94">
        <v>23</v>
      </c>
      <c r="D22" s="94">
        <v>32</v>
      </c>
      <c r="E22" s="94">
        <v>10</v>
      </c>
      <c r="F22" s="95">
        <v>746</v>
      </c>
    </row>
    <row r="23" spans="3:6" ht="12.75">
      <c r="C23" s="94"/>
      <c r="D23" s="94"/>
      <c r="E23" s="94"/>
      <c r="F23" s="95"/>
    </row>
    <row r="24" spans="2:6" ht="12.75">
      <c r="B24" s="96" t="s">
        <v>297</v>
      </c>
      <c r="C24" s="95" t="s">
        <v>270</v>
      </c>
      <c r="D24" s="95" t="s">
        <v>298</v>
      </c>
      <c r="E24" s="96" t="s">
        <v>299</v>
      </c>
      <c r="F24" s="95" t="s">
        <v>300</v>
      </c>
    </row>
    <row r="25" spans="1:4" ht="12.75">
      <c r="A25" s="96"/>
      <c r="D25" s="94"/>
    </row>
    <row r="26" spans="1:4" ht="12.75">
      <c r="A26" s="96"/>
      <c r="B26" s="96" t="s">
        <v>86</v>
      </c>
      <c r="C26" s="95">
        <v>12</v>
      </c>
      <c r="D26" s="94"/>
    </row>
    <row r="27" spans="1:4" ht="12.75">
      <c r="A27" s="96"/>
      <c r="B27" s="96" t="s">
        <v>64</v>
      </c>
      <c r="C27" s="95">
        <v>3</v>
      </c>
      <c r="D27" s="94"/>
    </row>
    <row r="28" spans="1:4" ht="12.75">
      <c r="A28" s="96"/>
      <c r="B28" s="96" t="s">
        <v>65</v>
      </c>
      <c r="C28" s="95">
        <v>0</v>
      </c>
      <c r="D28" s="94"/>
    </row>
    <row r="29" spans="2:3" ht="12.75">
      <c r="B29" s="96" t="s">
        <v>211</v>
      </c>
      <c r="C29" s="95"/>
    </row>
    <row r="30" spans="2:3" ht="12.75">
      <c r="B30" s="100" t="s">
        <v>318</v>
      </c>
      <c r="C30" s="95">
        <v>3</v>
      </c>
    </row>
    <row r="31" ht="12.75">
      <c r="B31" s="100" t="s">
        <v>319</v>
      </c>
    </row>
    <row r="32" spans="2:3" ht="12.75">
      <c r="B32" s="100" t="s">
        <v>316</v>
      </c>
      <c r="C32" s="95">
        <v>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B1" sqref="B1"/>
    </sheetView>
  </sheetViews>
  <sheetFormatPr defaultColWidth="9.140625" defaultRowHeight="12.75"/>
  <cols>
    <col min="1" max="1" width="23.28125" style="0" customWidth="1"/>
    <col min="2" max="7" width="7.57421875" style="0" customWidth="1"/>
  </cols>
  <sheetData>
    <row r="1" spans="2:5" ht="23.25">
      <c r="B1" s="108" t="s">
        <v>387</v>
      </c>
      <c r="C1" s="109"/>
      <c r="D1" s="110"/>
      <c r="E1" s="110"/>
    </row>
    <row r="2" spans="3:6" ht="12.75">
      <c r="C2" t="s">
        <v>362</v>
      </c>
      <c r="D2" t="s">
        <v>363</v>
      </c>
      <c r="E2" t="s">
        <v>364</v>
      </c>
      <c r="F2" t="s">
        <v>365</v>
      </c>
    </row>
    <row r="3" spans="1:7" ht="12.75">
      <c r="A3" t="s">
        <v>366</v>
      </c>
      <c r="B3" t="s">
        <v>367</v>
      </c>
      <c r="C3">
        <v>5</v>
      </c>
      <c r="D3">
        <v>5</v>
      </c>
      <c r="F3">
        <v>5</v>
      </c>
      <c r="G3" s="123">
        <f>SUM(C3:F3)</f>
        <v>15</v>
      </c>
    </row>
    <row r="4" spans="1:7" ht="12.75">
      <c r="A4" t="s">
        <v>368</v>
      </c>
      <c r="B4" t="s">
        <v>367</v>
      </c>
      <c r="D4">
        <v>3</v>
      </c>
      <c r="E4">
        <v>3</v>
      </c>
      <c r="G4" s="124">
        <f aca="true" t="shared" si="0" ref="G4:G27">SUM(C4:F4)</f>
        <v>6</v>
      </c>
    </row>
    <row r="5" spans="1:7" ht="12.75">
      <c r="A5" t="s">
        <v>161</v>
      </c>
      <c r="B5" t="s">
        <v>367</v>
      </c>
      <c r="D5">
        <v>1</v>
      </c>
      <c r="F5">
        <v>1</v>
      </c>
      <c r="G5">
        <f t="shared" si="0"/>
        <v>2</v>
      </c>
    </row>
    <row r="6" spans="1:7" ht="12.75">
      <c r="A6" t="s">
        <v>369</v>
      </c>
      <c r="B6" t="s">
        <v>367</v>
      </c>
      <c r="C6">
        <v>3</v>
      </c>
      <c r="E6">
        <v>5</v>
      </c>
      <c r="F6">
        <v>3</v>
      </c>
      <c r="G6" s="125">
        <f t="shared" si="0"/>
        <v>11</v>
      </c>
    </row>
    <row r="7" spans="1:7" ht="12.75">
      <c r="A7" t="s">
        <v>343</v>
      </c>
      <c r="B7" t="s">
        <v>367</v>
      </c>
      <c r="E7">
        <v>1</v>
      </c>
      <c r="G7">
        <f t="shared" si="0"/>
        <v>1</v>
      </c>
    </row>
    <row r="8" spans="1:7" ht="12.75">
      <c r="A8" t="s">
        <v>370</v>
      </c>
      <c r="B8" t="s">
        <v>367</v>
      </c>
      <c r="C8">
        <v>1</v>
      </c>
      <c r="G8">
        <f t="shared" si="0"/>
        <v>1</v>
      </c>
    </row>
    <row r="9" spans="1:7" ht="12.75">
      <c r="A9" t="s">
        <v>371</v>
      </c>
      <c r="B9" t="s">
        <v>372</v>
      </c>
      <c r="C9">
        <v>5</v>
      </c>
      <c r="D9">
        <v>5</v>
      </c>
      <c r="E9">
        <v>3</v>
      </c>
      <c r="G9" s="123">
        <f t="shared" si="0"/>
        <v>13</v>
      </c>
    </row>
    <row r="10" spans="1:7" ht="12.75">
      <c r="A10" t="s">
        <v>373</v>
      </c>
      <c r="B10" t="s">
        <v>372</v>
      </c>
      <c r="C10">
        <v>3</v>
      </c>
      <c r="D10">
        <v>3</v>
      </c>
      <c r="F10">
        <v>3</v>
      </c>
      <c r="G10" s="124">
        <f t="shared" si="0"/>
        <v>9</v>
      </c>
    </row>
    <row r="11" spans="1:7" ht="12.75">
      <c r="A11" t="s">
        <v>374</v>
      </c>
      <c r="B11" t="s">
        <v>372</v>
      </c>
      <c r="C11">
        <v>1</v>
      </c>
      <c r="D11">
        <v>1</v>
      </c>
      <c r="E11">
        <v>1</v>
      </c>
      <c r="F11">
        <v>1</v>
      </c>
      <c r="G11">
        <f t="shared" si="0"/>
        <v>4</v>
      </c>
    </row>
    <row r="12" spans="1:7" ht="12.75">
      <c r="A12" t="s">
        <v>287</v>
      </c>
      <c r="B12" t="s">
        <v>372</v>
      </c>
      <c r="E12">
        <v>5</v>
      </c>
      <c r="F12">
        <v>5</v>
      </c>
      <c r="G12" s="125">
        <f t="shared" si="0"/>
        <v>10</v>
      </c>
    </row>
    <row r="13" spans="1:7" ht="12.75">
      <c r="A13" t="s">
        <v>375</v>
      </c>
      <c r="B13" t="s">
        <v>2</v>
      </c>
      <c r="C13">
        <v>1</v>
      </c>
      <c r="D13">
        <v>5</v>
      </c>
      <c r="E13">
        <v>3</v>
      </c>
      <c r="F13">
        <v>3</v>
      </c>
      <c r="G13" s="125">
        <f t="shared" si="0"/>
        <v>12</v>
      </c>
    </row>
    <row r="14" spans="1:7" ht="12.75">
      <c r="A14" t="s">
        <v>376</v>
      </c>
      <c r="B14" t="s">
        <v>2</v>
      </c>
      <c r="D14">
        <v>3</v>
      </c>
      <c r="G14">
        <f t="shared" si="0"/>
        <v>3</v>
      </c>
    </row>
    <row r="15" spans="1:7" ht="12.75">
      <c r="A15" t="s">
        <v>377</v>
      </c>
      <c r="B15" t="s">
        <v>2</v>
      </c>
      <c r="D15">
        <v>1</v>
      </c>
      <c r="E15">
        <v>1</v>
      </c>
      <c r="G15">
        <f t="shared" si="0"/>
        <v>2</v>
      </c>
    </row>
    <row r="16" spans="1:7" ht="12.75">
      <c r="A16" t="s">
        <v>289</v>
      </c>
      <c r="B16" t="s">
        <v>2</v>
      </c>
      <c r="C16">
        <v>3</v>
      </c>
      <c r="E16">
        <v>5</v>
      </c>
      <c r="F16">
        <v>5</v>
      </c>
      <c r="G16" s="123">
        <f t="shared" si="0"/>
        <v>13</v>
      </c>
    </row>
    <row r="17" spans="1:7" ht="12.75">
      <c r="A17" t="s">
        <v>378</v>
      </c>
      <c r="B17" t="s">
        <v>2</v>
      </c>
      <c r="F17">
        <v>1</v>
      </c>
      <c r="G17">
        <f t="shared" si="0"/>
        <v>1</v>
      </c>
    </row>
    <row r="18" spans="1:7" ht="12.75">
      <c r="A18" t="s">
        <v>227</v>
      </c>
      <c r="B18" t="s">
        <v>2</v>
      </c>
      <c r="C18">
        <v>5</v>
      </c>
      <c r="G18" s="124">
        <f t="shared" si="0"/>
        <v>5</v>
      </c>
    </row>
    <row r="19" spans="1:7" ht="12.75">
      <c r="A19" t="s">
        <v>162</v>
      </c>
      <c r="B19" t="s">
        <v>6</v>
      </c>
      <c r="E19">
        <v>5</v>
      </c>
      <c r="G19" s="123">
        <f t="shared" si="0"/>
        <v>5</v>
      </c>
    </row>
    <row r="20" spans="1:7" ht="12.75">
      <c r="A20" t="s">
        <v>379</v>
      </c>
      <c r="B20" t="s">
        <v>3</v>
      </c>
      <c r="C20">
        <v>5</v>
      </c>
      <c r="D20">
        <v>5</v>
      </c>
      <c r="E20">
        <v>5</v>
      </c>
      <c r="G20" s="123">
        <f t="shared" si="0"/>
        <v>15</v>
      </c>
    </row>
    <row r="21" spans="1:7" ht="12.75">
      <c r="A21" t="s">
        <v>380</v>
      </c>
      <c r="B21" t="s">
        <v>3</v>
      </c>
      <c r="C21">
        <v>3</v>
      </c>
      <c r="D21">
        <v>3</v>
      </c>
      <c r="E21">
        <v>1</v>
      </c>
      <c r="F21">
        <v>3</v>
      </c>
      <c r="G21" s="125">
        <f t="shared" si="0"/>
        <v>10</v>
      </c>
    </row>
    <row r="22" spans="1:7" ht="12.75">
      <c r="A22" t="s">
        <v>381</v>
      </c>
      <c r="B22" t="s">
        <v>3</v>
      </c>
      <c r="D22">
        <v>1</v>
      </c>
      <c r="G22">
        <f t="shared" si="0"/>
        <v>1</v>
      </c>
    </row>
    <row r="23" spans="1:7" ht="12.75">
      <c r="A23" t="s">
        <v>382</v>
      </c>
      <c r="B23" t="s">
        <v>3</v>
      </c>
      <c r="E23">
        <v>3</v>
      </c>
      <c r="G23" s="126">
        <f t="shared" si="0"/>
        <v>3</v>
      </c>
    </row>
    <row r="24" spans="1:7" ht="12.75">
      <c r="A24" t="s">
        <v>383</v>
      </c>
      <c r="B24" t="s">
        <v>3</v>
      </c>
      <c r="F24">
        <v>1</v>
      </c>
      <c r="G24">
        <f t="shared" si="0"/>
        <v>1</v>
      </c>
    </row>
    <row r="25" spans="1:7" ht="12.75">
      <c r="A25" t="s">
        <v>384</v>
      </c>
      <c r="B25" t="s">
        <v>3</v>
      </c>
      <c r="F25">
        <v>5</v>
      </c>
      <c r="G25" s="124">
        <f t="shared" si="0"/>
        <v>5</v>
      </c>
    </row>
    <row r="26" spans="1:7" ht="12.75">
      <c r="A26" t="s">
        <v>385</v>
      </c>
      <c r="B26" t="s">
        <v>4</v>
      </c>
      <c r="D26">
        <v>5</v>
      </c>
      <c r="G26" s="123">
        <f t="shared" si="0"/>
        <v>5</v>
      </c>
    </row>
    <row r="27" spans="1:7" ht="12.75">
      <c r="A27" t="s">
        <v>386</v>
      </c>
      <c r="B27" t="s">
        <v>5</v>
      </c>
      <c r="D27">
        <v>5</v>
      </c>
      <c r="G27" s="123">
        <f t="shared" si="0"/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5" sqref="A15:E22"/>
    </sheetView>
  </sheetViews>
  <sheetFormatPr defaultColWidth="9.140625" defaultRowHeight="12.75"/>
  <cols>
    <col min="1" max="1" width="20.140625" style="0" customWidth="1"/>
    <col min="2" max="2" width="14.00390625" style="0" bestFit="1" customWidth="1"/>
    <col min="3" max="3" width="8.57421875" style="0" bestFit="1" customWidth="1"/>
    <col min="4" max="5" width="8.8515625" style="0" bestFit="1" customWidth="1"/>
  </cols>
  <sheetData>
    <row r="1" spans="1:7" ht="48">
      <c r="A1" s="97" t="s">
        <v>301</v>
      </c>
      <c r="B1" s="97"/>
      <c r="C1" s="97"/>
      <c r="D1" s="97"/>
      <c r="E1" s="98"/>
      <c r="F1" s="98"/>
      <c r="G1" s="98"/>
    </row>
    <row r="2" spans="1:6" ht="18">
      <c r="A2" s="92" t="s">
        <v>264</v>
      </c>
      <c r="B2" s="92" t="s">
        <v>17</v>
      </c>
      <c r="C2" s="92" t="s">
        <v>269</v>
      </c>
      <c r="D2" s="92" t="s">
        <v>270</v>
      </c>
      <c r="E2" s="92" t="s">
        <v>302</v>
      </c>
      <c r="F2" s="93"/>
    </row>
    <row r="3" spans="1:5" ht="12.75">
      <c r="A3" t="s">
        <v>303</v>
      </c>
      <c r="B3" t="s">
        <v>304</v>
      </c>
      <c r="C3" t="s">
        <v>274</v>
      </c>
      <c r="D3" t="s">
        <v>313</v>
      </c>
      <c r="E3">
        <v>5</v>
      </c>
    </row>
    <row r="4" spans="1:5" ht="12.75">
      <c r="A4" t="s">
        <v>314</v>
      </c>
      <c r="B4" t="s">
        <v>304</v>
      </c>
      <c r="C4" t="s">
        <v>276</v>
      </c>
      <c r="D4" t="s">
        <v>64</v>
      </c>
      <c r="E4">
        <v>3</v>
      </c>
    </row>
    <row r="5" spans="1:5" ht="12.75">
      <c r="A5" t="s">
        <v>305</v>
      </c>
      <c r="B5" t="s">
        <v>304</v>
      </c>
      <c r="C5" t="s">
        <v>276</v>
      </c>
      <c r="D5" t="s">
        <v>64</v>
      </c>
      <c r="E5">
        <v>3</v>
      </c>
    </row>
    <row r="7" spans="1:5" ht="12.75">
      <c r="A7" t="s">
        <v>315</v>
      </c>
      <c r="B7" t="s">
        <v>306</v>
      </c>
      <c r="C7" t="s">
        <v>274</v>
      </c>
      <c r="D7" t="s">
        <v>64</v>
      </c>
      <c r="E7">
        <v>5</v>
      </c>
    </row>
    <row r="8" spans="1:5" ht="12.75">
      <c r="A8" t="s">
        <v>189</v>
      </c>
      <c r="B8" t="s">
        <v>306</v>
      </c>
      <c r="C8" t="s">
        <v>276</v>
      </c>
      <c r="D8" t="s">
        <v>313</v>
      </c>
      <c r="E8">
        <v>3</v>
      </c>
    </row>
    <row r="9" spans="1:5" ht="12.75">
      <c r="A9" t="s">
        <v>7</v>
      </c>
      <c r="B9" t="s">
        <v>306</v>
      </c>
      <c r="C9" t="s">
        <v>280</v>
      </c>
      <c r="D9" t="s">
        <v>64</v>
      </c>
      <c r="E9">
        <v>1</v>
      </c>
    </row>
    <row r="11" spans="1:5" ht="12.75">
      <c r="A11" t="s">
        <v>275</v>
      </c>
      <c r="B11" t="s">
        <v>307</v>
      </c>
      <c r="C11" t="s">
        <v>274</v>
      </c>
      <c r="D11" t="s">
        <v>64</v>
      </c>
      <c r="E11">
        <v>5</v>
      </c>
    </row>
    <row r="12" spans="1:5" ht="12.75">
      <c r="A12" t="s">
        <v>308</v>
      </c>
      <c r="B12" t="s">
        <v>307</v>
      </c>
      <c r="C12" t="s">
        <v>276</v>
      </c>
      <c r="D12" t="s">
        <v>313</v>
      </c>
      <c r="E12">
        <v>3</v>
      </c>
    </row>
    <row r="13" spans="1:5" ht="12.75">
      <c r="A13" t="s">
        <v>309</v>
      </c>
      <c r="B13" t="s">
        <v>307</v>
      </c>
      <c r="C13" t="s">
        <v>280</v>
      </c>
      <c r="D13" t="s">
        <v>86</v>
      </c>
      <c r="E13">
        <v>1</v>
      </c>
    </row>
    <row r="15" spans="1:5" ht="12.75">
      <c r="A15" s="96" t="s">
        <v>312</v>
      </c>
      <c r="C15" s="96" t="s">
        <v>310</v>
      </c>
      <c r="D15" s="96" t="s">
        <v>311</v>
      </c>
      <c r="E15" s="96" t="s">
        <v>321</v>
      </c>
    </row>
    <row r="16" spans="2:5" ht="12.75">
      <c r="B16" s="96" t="s">
        <v>86</v>
      </c>
      <c r="C16" s="99">
        <v>12</v>
      </c>
      <c r="D16" s="94">
        <v>1</v>
      </c>
      <c r="E16" s="96">
        <f>SUM(C16:D16)</f>
        <v>13</v>
      </c>
    </row>
    <row r="17" spans="1:9" ht="12.75">
      <c r="A17" s="96"/>
      <c r="B17" s="96" t="s">
        <v>64</v>
      </c>
      <c r="C17" s="99">
        <v>3</v>
      </c>
      <c r="D17" s="94">
        <v>17</v>
      </c>
      <c r="E17" s="96">
        <f aca="true" t="shared" si="0" ref="E17:E22">SUM(C17:D17)</f>
        <v>20</v>
      </c>
      <c r="H17" s="96"/>
      <c r="I17" s="95"/>
    </row>
    <row r="18" spans="1:9" ht="12.75">
      <c r="A18" s="96"/>
      <c r="B18" s="96" t="s">
        <v>320</v>
      </c>
      <c r="C18" s="99">
        <v>0</v>
      </c>
      <c r="D18" s="94">
        <v>0</v>
      </c>
      <c r="E18" s="96">
        <f t="shared" si="0"/>
        <v>0</v>
      </c>
      <c r="H18" s="96"/>
      <c r="I18" s="95"/>
    </row>
    <row r="19" spans="1:9" ht="12.75">
      <c r="A19" s="96"/>
      <c r="B19" s="96" t="s">
        <v>211</v>
      </c>
      <c r="C19" s="95"/>
      <c r="D19" s="94"/>
      <c r="E19" s="96">
        <f t="shared" si="0"/>
        <v>0</v>
      </c>
      <c r="H19" s="96"/>
      <c r="I19" s="95"/>
    </row>
    <row r="20" spans="1:5" ht="12.75">
      <c r="A20" s="96"/>
      <c r="B20" s="100" t="s">
        <v>318</v>
      </c>
      <c r="C20" s="95">
        <v>3</v>
      </c>
      <c r="D20" s="94">
        <v>11</v>
      </c>
      <c r="E20" s="96">
        <f t="shared" si="0"/>
        <v>14</v>
      </c>
    </row>
    <row r="21" spans="2:5" ht="12.75">
      <c r="B21" s="100" t="s">
        <v>319</v>
      </c>
      <c r="D21" s="94">
        <v>6</v>
      </c>
      <c r="E21" s="96">
        <f t="shared" si="0"/>
        <v>6</v>
      </c>
    </row>
    <row r="22" spans="2:5" ht="12.75">
      <c r="B22" s="100" t="s">
        <v>316</v>
      </c>
      <c r="C22" s="95">
        <v>5</v>
      </c>
      <c r="E22" s="96">
        <f t="shared" si="0"/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21">
      <selection activeCell="A34" sqref="A34:F41"/>
    </sheetView>
  </sheetViews>
  <sheetFormatPr defaultColWidth="9.140625" defaultRowHeight="12.75"/>
  <cols>
    <col min="1" max="1" width="19.7109375" style="0" customWidth="1"/>
    <col min="2" max="2" width="14.8515625" style="0" bestFit="1" customWidth="1"/>
    <col min="3" max="3" width="9.57421875" style="0" bestFit="1" customWidth="1"/>
    <col min="4" max="4" width="7.421875" style="0" bestFit="1" customWidth="1"/>
    <col min="5" max="5" width="8.57421875" style="0" bestFit="1" customWidth="1"/>
    <col min="6" max="6" width="9.57421875" style="0" bestFit="1" customWidth="1"/>
    <col min="7" max="7" width="8.8515625" style="0" bestFit="1" customWidth="1"/>
  </cols>
  <sheetData>
    <row r="1" ht="48.75">
      <c r="A1" s="101" t="s">
        <v>322</v>
      </c>
    </row>
    <row r="2" spans="1:7" ht="18">
      <c r="A2" s="92" t="s">
        <v>264</v>
      </c>
      <c r="B2" s="92" t="s">
        <v>323</v>
      </c>
      <c r="C2" s="92" t="s">
        <v>324</v>
      </c>
      <c r="D2" s="92" t="s">
        <v>255</v>
      </c>
      <c r="E2" s="92" t="s">
        <v>269</v>
      </c>
      <c r="F2" s="92" t="s">
        <v>270</v>
      </c>
      <c r="G2" s="92" t="s">
        <v>302</v>
      </c>
    </row>
    <row r="3" spans="1:7" ht="12.75">
      <c r="A3" t="s">
        <v>305</v>
      </c>
      <c r="B3" t="s">
        <v>325</v>
      </c>
      <c r="C3" t="s">
        <v>326</v>
      </c>
      <c r="D3" s="94">
        <v>2.02</v>
      </c>
      <c r="E3" t="s">
        <v>274</v>
      </c>
      <c r="F3" t="s">
        <v>64</v>
      </c>
      <c r="G3">
        <v>5</v>
      </c>
    </row>
    <row r="4" spans="1:7" ht="12.75">
      <c r="A4" t="s">
        <v>314</v>
      </c>
      <c r="B4" t="s">
        <v>325</v>
      </c>
      <c r="C4" t="s">
        <v>326</v>
      </c>
      <c r="D4" s="94">
        <v>2.08</v>
      </c>
      <c r="E4" t="s">
        <v>276</v>
      </c>
      <c r="F4" t="s">
        <v>64</v>
      </c>
      <c r="G4">
        <v>3</v>
      </c>
    </row>
    <row r="5" spans="1:7" ht="12.75">
      <c r="A5" t="s">
        <v>290</v>
      </c>
      <c r="B5" t="s">
        <v>325</v>
      </c>
      <c r="C5" t="s">
        <v>326</v>
      </c>
      <c r="D5" s="94">
        <v>2.1</v>
      </c>
      <c r="E5" t="s">
        <v>280</v>
      </c>
      <c r="F5" t="s">
        <v>64</v>
      </c>
      <c r="G5">
        <v>1</v>
      </c>
    </row>
    <row r="6" spans="1:6" ht="12.75">
      <c r="A6" t="s">
        <v>327</v>
      </c>
      <c r="B6" t="s">
        <v>325</v>
      </c>
      <c r="C6" t="s">
        <v>326</v>
      </c>
      <c r="D6" s="94">
        <v>2.13</v>
      </c>
      <c r="F6" t="s">
        <v>64</v>
      </c>
    </row>
    <row r="7" spans="1:7" ht="12.75">
      <c r="A7" t="s">
        <v>328</v>
      </c>
      <c r="B7" t="s">
        <v>307</v>
      </c>
      <c r="C7" t="s">
        <v>326</v>
      </c>
      <c r="D7" s="94">
        <v>2.07</v>
      </c>
      <c r="E7" t="s">
        <v>274</v>
      </c>
      <c r="F7" t="s">
        <v>313</v>
      </c>
      <c r="G7">
        <v>5</v>
      </c>
    </row>
    <row r="8" spans="1:7" ht="12.75">
      <c r="A8" t="s">
        <v>329</v>
      </c>
      <c r="B8" t="s">
        <v>325</v>
      </c>
      <c r="C8" t="s">
        <v>330</v>
      </c>
      <c r="D8" s="94">
        <v>2.15</v>
      </c>
      <c r="E8" t="s">
        <v>274</v>
      </c>
      <c r="F8" t="s">
        <v>64</v>
      </c>
      <c r="G8">
        <v>5</v>
      </c>
    </row>
    <row r="9" spans="1:7" ht="12.75">
      <c r="A9" t="s">
        <v>331</v>
      </c>
      <c r="B9" t="s">
        <v>325</v>
      </c>
      <c r="C9" t="s">
        <v>330</v>
      </c>
      <c r="D9" s="94">
        <v>2.17</v>
      </c>
      <c r="E9" t="s">
        <v>276</v>
      </c>
      <c r="F9" t="s">
        <v>332</v>
      </c>
      <c r="G9">
        <v>3</v>
      </c>
    </row>
    <row r="10" spans="1:7" ht="12.75">
      <c r="A10" t="s">
        <v>98</v>
      </c>
      <c r="B10" t="s">
        <v>325</v>
      </c>
      <c r="C10" t="s">
        <v>330</v>
      </c>
      <c r="D10" s="94">
        <v>2.19</v>
      </c>
      <c r="E10" t="s">
        <v>280</v>
      </c>
      <c r="F10" t="s">
        <v>64</v>
      </c>
      <c r="G10">
        <v>1</v>
      </c>
    </row>
    <row r="11" spans="1:6" ht="12.75">
      <c r="A11" t="s">
        <v>333</v>
      </c>
      <c r="B11" t="s">
        <v>325</v>
      </c>
      <c r="C11" t="s">
        <v>330</v>
      </c>
      <c r="D11" s="94">
        <v>2.2</v>
      </c>
      <c r="F11" t="s">
        <v>332</v>
      </c>
    </row>
    <row r="12" spans="1:6" ht="12.75">
      <c r="A12" t="s">
        <v>334</v>
      </c>
      <c r="B12" t="s">
        <v>325</v>
      </c>
      <c r="C12" t="s">
        <v>330</v>
      </c>
      <c r="D12" s="94">
        <v>2.23</v>
      </c>
      <c r="F12" t="s">
        <v>64</v>
      </c>
    </row>
    <row r="13" spans="1:6" ht="12.75">
      <c r="A13" t="s">
        <v>335</v>
      </c>
      <c r="B13" t="s">
        <v>325</v>
      </c>
      <c r="C13" t="s">
        <v>330</v>
      </c>
      <c r="D13" s="94">
        <v>2.27</v>
      </c>
      <c r="F13" t="s">
        <v>332</v>
      </c>
    </row>
    <row r="14" spans="1:7" ht="12.75">
      <c r="A14" t="s">
        <v>275</v>
      </c>
      <c r="B14" t="s">
        <v>307</v>
      </c>
      <c r="C14" t="s">
        <v>330</v>
      </c>
      <c r="D14" s="94">
        <v>2.21</v>
      </c>
      <c r="E14" t="s">
        <v>274</v>
      </c>
      <c r="F14" t="s">
        <v>64</v>
      </c>
      <c r="G14">
        <v>5</v>
      </c>
    </row>
    <row r="15" spans="1:7" ht="12.75">
      <c r="A15" t="s">
        <v>336</v>
      </c>
      <c r="B15" t="s">
        <v>307</v>
      </c>
      <c r="C15" t="s">
        <v>330</v>
      </c>
      <c r="D15" s="94">
        <v>2.24</v>
      </c>
      <c r="E15" t="s">
        <v>276</v>
      </c>
      <c r="F15" t="s">
        <v>316</v>
      </c>
      <c r="G15">
        <v>3</v>
      </c>
    </row>
    <row r="16" spans="1:7" ht="12.75">
      <c r="A16" t="s">
        <v>337</v>
      </c>
      <c r="B16" t="s">
        <v>307</v>
      </c>
      <c r="C16" t="s">
        <v>330</v>
      </c>
      <c r="D16" s="94">
        <v>2.27</v>
      </c>
      <c r="E16" t="s">
        <v>280</v>
      </c>
      <c r="F16" t="s">
        <v>94</v>
      </c>
      <c r="G16">
        <v>1</v>
      </c>
    </row>
    <row r="17" spans="1:7" ht="12.75">
      <c r="A17" t="s">
        <v>213</v>
      </c>
      <c r="B17" t="s">
        <v>307</v>
      </c>
      <c r="C17" t="s">
        <v>330</v>
      </c>
      <c r="D17" s="94">
        <v>2.27</v>
      </c>
      <c r="E17" t="s">
        <v>280</v>
      </c>
      <c r="F17" t="s">
        <v>332</v>
      </c>
      <c r="G17">
        <v>1</v>
      </c>
    </row>
    <row r="18" spans="1:7" ht="12.75">
      <c r="A18" t="s">
        <v>212</v>
      </c>
      <c r="B18" t="s">
        <v>338</v>
      </c>
      <c r="C18" t="s">
        <v>330</v>
      </c>
      <c r="D18" s="94">
        <v>2.21</v>
      </c>
      <c r="E18" t="s">
        <v>274</v>
      </c>
      <c r="F18" t="s">
        <v>332</v>
      </c>
      <c r="G18">
        <v>5</v>
      </c>
    </row>
    <row r="19" spans="1:7" ht="12.75">
      <c r="A19" t="s">
        <v>339</v>
      </c>
      <c r="B19" t="s">
        <v>338</v>
      </c>
      <c r="C19" t="s">
        <v>330</v>
      </c>
      <c r="D19" s="94">
        <v>2.56</v>
      </c>
      <c r="E19" t="s">
        <v>276</v>
      </c>
      <c r="F19" t="s">
        <v>332</v>
      </c>
      <c r="G19">
        <v>3</v>
      </c>
    </row>
    <row r="20" spans="1:7" ht="12.75">
      <c r="A20" t="s">
        <v>340</v>
      </c>
      <c r="B20" t="s">
        <v>325</v>
      </c>
      <c r="C20" t="s">
        <v>341</v>
      </c>
      <c r="D20" s="94">
        <v>2.37</v>
      </c>
      <c r="E20" t="s">
        <v>274</v>
      </c>
      <c r="F20" t="s">
        <v>64</v>
      </c>
      <c r="G20">
        <v>5</v>
      </c>
    </row>
    <row r="21" spans="1:7" ht="12.75">
      <c r="A21" t="s">
        <v>331</v>
      </c>
      <c r="B21" t="s">
        <v>325</v>
      </c>
      <c r="C21" t="s">
        <v>342</v>
      </c>
      <c r="D21" s="94">
        <v>2.29</v>
      </c>
      <c r="E21" t="s">
        <v>274</v>
      </c>
      <c r="F21" t="s">
        <v>332</v>
      </c>
      <c r="G21">
        <v>5</v>
      </c>
    </row>
    <row r="22" spans="1:7" ht="12.75">
      <c r="A22" t="s">
        <v>333</v>
      </c>
      <c r="B22" t="s">
        <v>325</v>
      </c>
      <c r="C22" t="s">
        <v>342</v>
      </c>
      <c r="D22" s="94">
        <v>2.34</v>
      </c>
      <c r="E22" t="s">
        <v>280</v>
      </c>
      <c r="F22" t="s">
        <v>332</v>
      </c>
      <c r="G22">
        <v>3</v>
      </c>
    </row>
    <row r="23" spans="1:7" ht="12.75">
      <c r="A23" t="s">
        <v>336</v>
      </c>
      <c r="B23" t="s">
        <v>307</v>
      </c>
      <c r="C23" t="s">
        <v>342</v>
      </c>
      <c r="D23" s="94">
        <v>2.3</v>
      </c>
      <c r="E23" t="s">
        <v>274</v>
      </c>
      <c r="F23" t="s">
        <v>316</v>
      </c>
      <c r="G23">
        <v>5</v>
      </c>
    </row>
    <row r="24" spans="1:7" ht="12.75">
      <c r="A24" t="s">
        <v>343</v>
      </c>
      <c r="B24" t="s">
        <v>344</v>
      </c>
      <c r="C24" t="s">
        <v>330</v>
      </c>
      <c r="D24" s="94">
        <v>2.17</v>
      </c>
      <c r="E24" t="s">
        <v>274</v>
      </c>
      <c r="F24" t="s">
        <v>64</v>
      </c>
      <c r="G24">
        <v>5</v>
      </c>
    </row>
    <row r="25" spans="1:7" ht="12.75">
      <c r="A25" t="s">
        <v>162</v>
      </c>
      <c r="B25" t="s">
        <v>344</v>
      </c>
      <c r="C25" t="s">
        <v>330</v>
      </c>
      <c r="D25" s="94">
        <v>2.22</v>
      </c>
      <c r="E25" t="s">
        <v>276</v>
      </c>
      <c r="F25" t="s">
        <v>64</v>
      </c>
      <c r="G25">
        <v>3</v>
      </c>
    </row>
    <row r="26" spans="1:7" ht="12.75">
      <c r="A26" t="s">
        <v>345</v>
      </c>
      <c r="B26" t="s">
        <v>346</v>
      </c>
      <c r="C26" t="s">
        <v>330</v>
      </c>
      <c r="D26" s="94">
        <v>2.18</v>
      </c>
      <c r="E26" t="s">
        <v>274</v>
      </c>
      <c r="F26" t="s">
        <v>94</v>
      </c>
      <c r="G26">
        <v>5</v>
      </c>
    </row>
    <row r="27" spans="1:7" ht="12.75">
      <c r="A27" t="s">
        <v>347</v>
      </c>
      <c r="B27" t="s">
        <v>346</v>
      </c>
      <c r="C27" t="s">
        <v>330</v>
      </c>
      <c r="D27" s="94">
        <v>2.31</v>
      </c>
      <c r="E27" t="s">
        <v>276</v>
      </c>
      <c r="F27" t="s">
        <v>332</v>
      </c>
      <c r="G27">
        <v>3</v>
      </c>
    </row>
    <row r="28" spans="1:7" ht="12.75">
      <c r="A28" t="s">
        <v>162</v>
      </c>
      <c r="B28" t="s">
        <v>344</v>
      </c>
      <c r="C28" t="s">
        <v>341</v>
      </c>
      <c r="D28" s="94">
        <v>2.41</v>
      </c>
      <c r="E28" t="s">
        <v>274</v>
      </c>
      <c r="F28" t="s">
        <v>64</v>
      </c>
      <c r="G28">
        <v>5</v>
      </c>
    </row>
    <row r="29" spans="1:7" ht="12.75">
      <c r="A29" t="s">
        <v>348</v>
      </c>
      <c r="B29" t="s">
        <v>325</v>
      </c>
      <c r="C29" t="s">
        <v>349</v>
      </c>
      <c r="D29" s="94">
        <v>2.25</v>
      </c>
      <c r="E29" t="s">
        <v>274</v>
      </c>
      <c r="F29" t="s">
        <v>64</v>
      </c>
      <c r="G29">
        <v>5</v>
      </c>
    </row>
    <row r="30" spans="1:7" ht="12.75">
      <c r="A30" t="s">
        <v>350</v>
      </c>
      <c r="B30" t="s">
        <v>325</v>
      </c>
      <c r="C30" t="s">
        <v>349</v>
      </c>
      <c r="D30" s="94">
        <v>2.38</v>
      </c>
      <c r="E30" t="s">
        <v>276</v>
      </c>
      <c r="F30" t="s">
        <v>332</v>
      </c>
      <c r="G30">
        <v>3</v>
      </c>
    </row>
    <row r="31" spans="1:6" ht="12.75">
      <c r="A31" t="s">
        <v>351</v>
      </c>
      <c r="B31" t="s">
        <v>352</v>
      </c>
      <c r="C31" t="s">
        <v>330</v>
      </c>
      <c r="D31" s="94">
        <v>2.23</v>
      </c>
      <c r="F31" t="s">
        <v>332</v>
      </c>
    </row>
    <row r="34" spans="1:6" ht="12.75">
      <c r="A34" s="96" t="s">
        <v>312</v>
      </c>
      <c r="C34" s="96" t="s">
        <v>310</v>
      </c>
      <c r="D34" s="96" t="s">
        <v>311</v>
      </c>
      <c r="E34" s="96" t="s">
        <v>353</v>
      </c>
      <c r="F34" s="96" t="s">
        <v>321</v>
      </c>
    </row>
    <row r="35" spans="2:6" ht="12.75">
      <c r="B35" s="96" t="s">
        <v>86</v>
      </c>
      <c r="C35" s="99">
        <v>12</v>
      </c>
      <c r="D35" s="94">
        <v>1</v>
      </c>
      <c r="E35">
        <v>0</v>
      </c>
      <c r="F35" s="96">
        <f>SUM(C35:E35)</f>
        <v>13</v>
      </c>
    </row>
    <row r="36" spans="1:6" ht="12.75">
      <c r="A36" s="96"/>
      <c r="B36" s="96" t="s">
        <v>64</v>
      </c>
      <c r="C36" s="99">
        <v>3</v>
      </c>
      <c r="D36" s="94">
        <v>17</v>
      </c>
      <c r="E36">
        <v>43</v>
      </c>
      <c r="F36" s="96">
        <f aca="true" t="shared" si="0" ref="F36:F41">SUM(C36:E36)</f>
        <v>63</v>
      </c>
    </row>
    <row r="37" spans="1:6" ht="12.75">
      <c r="A37" s="96"/>
      <c r="B37" s="96" t="s">
        <v>320</v>
      </c>
      <c r="C37" s="99">
        <v>0</v>
      </c>
      <c r="D37" s="94">
        <v>0</v>
      </c>
      <c r="E37">
        <v>26</v>
      </c>
      <c r="F37" s="96">
        <f t="shared" si="0"/>
        <v>26</v>
      </c>
    </row>
    <row r="38" spans="1:6" ht="12.75">
      <c r="A38" s="96"/>
      <c r="B38" s="96" t="s">
        <v>211</v>
      </c>
      <c r="C38" s="95"/>
      <c r="D38" s="94"/>
      <c r="F38" s="96">
        <f t="shared" si="0"/>
        <v>0</v>
      </c>
    </row>
    <row r="39" spans="1:6" ht="12.75">
      <c r="A39" s="96"/>
      <c r="B39" s="100" t="s">
        <v>318</v>
      </c>
      <c r="C39" s="95">
        <v>3</v>
      </c>
      <c r="D39" s="94">
        <v>11</v>
      </c>
      <c r="E39">
        <v>5</v>
      </c>
      <c r="F39" s="96">
        <f t="shared" si="0"/>
        <v>19</v>
      </c>
    </row>
    <row r="40" spans="2:6" ht="12.75">
      <c r="B40" s="100" t="s">
        <v>319</v>
      </c>
      <c r="D40" s="94">
        <v>6</v>
      </c>
      <c r="F40" s="96">
        <f t="shared" si="0"/>
        <v>6</v>
      </c>
    </row>
    <row r="41" spans="2:6" ht="12.75">
      <c r="B41" s="100" t="s">
        <v>316</v>
      </c>
      <c r="C41" s="95">
        <v>5</v>
      </c>
      <c r="E41">
        <v>8</v>
      </c>
      <c r="F41" s="96">
        <f t="shared" si="0"/>
        <v>13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63"/>
  <sheetViews>
    <sheetView view="pageBreakPreview" zoomScaleSheetLayoutView="100" workbookViewId="0" topLeftCell="A2">
      <pane ySplit="13" topLeftCell="BM71" activePane="bottomLeft" state="frozen"/>
      <selection pane="topLeft" activeCell="A2" sqref="A2"/>
      <selection pane="bottomLeft" activeCell="B79" sqref="B79"/>
    </sheetView>
  </sheetViews>
  <sheetFormatPr defaultColWidth="9.140625" defaultRowHeight="12.75"/>
  <cols>
    <col min="1" max="1" width="16.421875" style="2" customWidth="1"/>
    <col min="2" max="2" width="16.8515625" style="2" customWidth="1"/>
    <col min="3" max="4" width="3.7109375" style="2" customWidth="1"/>
    <col min="5" max="5" width="7.00390625" style="2" customWidth="1"/>
    <col min="6" max="6" width="6.8515625" style="2" customWidth="1"/>
    <col min="7" max="7" width="13.00390625" style="2" customWidth="1"/>
    <col min="8" max="8" width="13.00390625" style="2" bestFit="1" customWidth="1"/>
    <col min="9" max="9" width="10.8515625" style="2" customWidth="1"/>
    <col min="10" max="10" width="14.140625" style="2" customWidth="1"/>
    <col min="11" max="11" width="9.140625" style="2" customWidth="1"/>
    <col min="12" max="12" width="12.140625" style="2" customWidth="1"/>
    <col min="13" max="13" width="14.57421875" style="2" customWidth="1"/>
    <col min="14" max="14" width="19.421875" style="2" customWidth="1"/>
    <col min="15" max="16384" width="9.140625" style="2" customWidth="1"/>
  </cols>
  <sheetData>
    <row r="1" s="4" customFormat="1" ht="22.5">
      <c r="A1" s="4" t="s">
        <v>39</v>
      </c>
    </row>
    <row r="2" s="5" customFormat="1" ht="22.5">
      <c r="A2" s="5" t="s">
        <v>132</v>
      </c>
    </row>
    <row r="3" spans="1:6" ht="18.75" customHeight="1">
      <c r="A3" s="3">
        <v>38563</v>
      </c>
      <c r="B3" s="1"/>
      <c r="C3" s="1"/>
      <c r="D3" s="1"/>
      <c r="E3" s="1"/>
      <c r="F3" s="1"/>
    </row>
    <row r="4" spans="1:13" ht="18.75" customHeight="1">
      <c r="A4" s="7" t="s">
        <v>52</v>
      </c>
      <c r="B4" s="8"/>
      <c r="C4" s="25"/>
      <c r="D4" s="25"/>
      <c r="E4" s="25"/>
      <c r="F4" s="25"/>
      <c r="G4" s="32" t="s">
        <v>145</v>
      </c>
      <c r="H4" s="33" t="s">
        <v>147</v>
      </c>
      <c r="I4" s="33" t="s">
        <v>152</v>
      </c>
      <c r="K4" s="13" t="s">
        <v>58</v>
      </c>
      <c r="L4" s="16"/>
      <c r="M4" s="14"/>
    </row>
    <row r="5" spans="1:13" ht="18.75" customHeight="1">
      <c r="A5" s="9" t="s">
        <v>0</v>
      </c>
      <c r="B5" s="10">
        <v>4</v>
      </c>
      <c r="C5" s="25"/>
      <c r="D5" s="25"/>
      <c r="E5" s="25"/>
      <c r="F5" s="25"/>
      <c r="G5" s="33" t="s">
        <v>146</v>
      </c>
      <c r="H5" s="33">
        <f>2005-12</f>
        <v>1993</v>
      </c>
      <c r="I5" s="34" t="s">
        <v>150</v>
      </c>
      <c r="K5" s="18">
        <v>2005</v>
      </c>
      <c r="L5" s="19" t="s">
        <v>56</v>
      </c>
      <c r="M5" s="20"/>
    </row>
    <row r="6" spans="1:13" ht="18.75" customHeight="1">
      <c r="A6" s="9" t="s">
        <v>1</v>
      </c>
      <c r="B6" s="10">
        <v>4</v>
      </c>
      <c r="C6" s="25"/>
      <c r="D6" s="25"/>
      <c r="E6" s="25"/>
      <c r="F6" s="25"/>
      <c r="G6" s="33" t="s">
        <v>10</v>
      </c>
      <c r="H6" s="33">
        <v>1991</v>
      </c>
      <c r="I6" s="35" t="s">
        <v>149</v>
      </c>
      <c r="K6" s="18">
        <v>2005</v>
      </c>
      <c r="L6" s="19" t="s">
        <v>57</v>
      </c>
      <c r="M6" s="20"/>
    </row>
    <row r="7" spans="1:13" ht="18.75" customHeight="1">
      <c r="A7" s="9" t="s">
        <v>2</v>
      </c>
      <c r="B7" s="10">
        <v>3</v>
      </c>
      <c r="C7" s="25"/>
      <c r="D7" s="25"/>
      <c r="E7" s="25"/>
      <c r="F7" s="25"/>
      <c r="G7" s="33" t="s">
        <v>11</v>
      </c>
      <c r="H7" s="33">
        <f>2005-15</f>
        <v>1990</v>
      </c>
      <c r="I7" s="34" t="s">
        <v>148</v>
      </c>
      <c r="J7" s="2">
        <f>2005-18</f>
        <v>1987</v>
      </c>
      <c r="K7" s="18">
        <v>2004</v>
      </c>
      <c r="L7" s="19" t="s">
        <v>56</v>
      </c>
      <c r="M7" s="20"/>
    </row>
    <row r="8" spans="1:13" ht="18.75" customHeight="1">
      <c r="A8" s="9" t="s">
        <v>6</v>
      </c>
      <c r="B8" s="10">
        <v>3</v>
      </c>
      <c r="C8" s="25"/>
      <c r="D8" s="25"/>
      <c r="E8" s="25"/>
      <c r="F8" s="25"/>
      <c r="G8" s="31"/>
      <c r="H8" s="31"/>
      <c r="I8" s="31"/>
      <c r="J8" s="31"/>
      <c r="K8" s="19">
        <v>2004</v>
      </c>
      <c r="L8" s="19" t="s">
        <v>59</v>
      </c>
      <c r="M8" s="20"/>
    </row>
    <row r="9" spans="1:13" ht="18.75" customHeight="1">
      <c r="A9" s="9" t="s">
        <v>3</v>
      </c>
      <c r="B9" s="10">
        <v>2</v>
      </c>
      <c r="C9" s="25"/>
      <c r="D9" s="25"/>
      <c r="E9" s="25"/>
      <c r="F9" s="25"/>
      <c r="G9" s="31"/>
      <c r="H9" s="31"/>
      <c r="I9" s="31"/>
      <c r="J9" s="31"/>
      <c r="K9" s="19">
        <v>2004</v>
      </c>
      <c r="L9" s="19" t="s">
        <v>60</v>
      </c>
      <c r="M9" s="20"/>
    </row>
    <row r="10" spans="1:13" ht="18.75" customHeight="1">
      <c r="A10" s="9" t="s">
        <v>4</v>
      </c>
      <c r="B10" s="10">
        <v>2</v>
      </c>
      <c r="C10" s="25"/>
      <c r="D10" s="25"/>
      <c r="E10" s="25"/>
      <c r="F10" s="25"/>
      <c r="G10" s="31">
        <f>73-15</f>
        <v>58</v>
      </c>
      <c r="H10" s="31"/>
      <c r="I10" s="31"/>
      <c r="J10" s="31"/>
      <c r="K10" s="30">
        <v>2004</v>
      </c>
      <c r="L10" s="17" t="s">
        <v>61</v>
      </c>
      <c r="M10" s="15"/>
    </row>
    <row r="11" spans="1:10" ht="18.75" customHeight="1">
      <c r="A11" s="11" t="s">
        <v>5</v>
      </c>
      <c r="B11" s="12">
        <v>2</v>
      </c>
      <c r="C11" s="25"/>
      <c r="D11" s="25"/>
      <c r="E11" s="25"/>
      <c r="F11" s="25"/>
      <c r="G11" s="31"/>
      <c r="H11" s="31"/>
      <c r="I11" s="31"/>
      <c r="J11" s="31"/>
    </row>
    <row r="12" spans="7:14" s="6" customFormat="1" ht="15.75">
      <c r="G12" s="21"/>
      <c r="H12" s="22"/>
      <c r="I12" s="21"/>
      <c r="J12" s="21"/>
      <c r="M12" s="6" t="s">
        <v>37</v>
      </c>
      <c r="N12" s="6" t="s">
        <v>89</v>
      </c>
    </row>
    <row r="13" spans="8:9" s="6" customFormat="1" ht="15.75">
      <c r="H13" s="22"/>
      <c r="I13" s="21"/>
    </row>
    <row r="14" spans="1:14" s="6" customFormat="1" ht="15.75">
      <c r="A14" s="6" t="s">
        <v>22</v>
      </c>
      <c r="B14" s="6" t="s">
        <v>23</v>
      </c>
      <c r="C14" s="6" t="s">
        <v>115</v>
      </c>
      <c r="D14" s="6" t="s">
        <v>116</v>
      </c>
      <c r="E14" s="6" t="s">
        <v>123</v>
      </c>
      <c r="F14" s="6" t="s">
        <v>124</v>
      </c>
      <c r="G14" s="6" t="s">
        <v>24</v>
      </c>
      <c r="H14" s="6" t="s">
        <v>16</v>
      </c>
      <c r="I14" s="6" t="s">
        <v>17</v>
      </c>
      <c r="J14" s="6" t="s">
        <v>18</v>
      </c>
      <c r="K14" s="6" t="s">
        <v>19</v>
      </c>
      <c r="L14" s="6" t="s">
        <v>63</v>
      </c>
      <c r="M14" s="6" t="s">
        <v>38</v>
      </c>
      <c r="N14" s="6" t="s">
        <v>88</v>
      </c>
    </row>
    <row r="15" spans="1:13" s="24" customFormat="1" ht="18.75">
      <c r="A15" s="24" t="s">
        <v>96</v>
      </c>
      <c r="B15" s="24" t="s">
        <v>91</v>
      </c>
      <c r="C15" s="24" t="s">
        <v>114</v>
      </c>
      <c r="D15" s="24" t="s">
        <v>117</v>
      </c>
      <c r="E15" s="24" t="s">
        <v>127</v>
      </c>
      <c r="F15" s="24" t="s">
        <v>127</v>
      </c>
      <c r="G15" s="24" t="s">
        <v>10</v>
      </c>
      <c r="H15" s="27">
        <v>34418</v>
      </c>
      <c r="I15" s="24" t="s">
        <v>2</v>
      </c>
      <c r="J15" s="24" t="s">
        <v>21</v>
      </c>
      <c r="K15" s="24" t="s">
        <v>53</v>
      </c>
      <c r="L15" s="24" t="s">
        <v>83</v>
      </c>
      <c r="M15" s="24" t="s">
        <v>34</v>
      </c>
    </row>
    <row r="16" spans="1:13" s="24" customFormat="1" ht="18.75">
      <c r="A16" s="24" t="s">
        <v>14</v>
      </c>
      <c r="B16" s="24" t="s">
        <v>107</v>
      </c>
      <c r="C16" s="24" t="s">
        <v>114</v>
      </c>
      <c r="D16" s="24" t="s">
        <v>117</v>
      </c>
      <c r="E16" s="24" t="s">
        <v>127</v>
      </c>
      <c r="F16" s="24" t="s">
        <v>127</v>
      </c>
      <c r="G16" s="24" t="s">
        <v>10</v>
      </c>
      <c r="H16" s="27">
        <v>33515</v>
      </c>
      <c r="I16" s="24" t="s">
        <v>120</v>
      </c>
      <c r="J16" s="24" t="s">
        <v>55</v>
      </c>
      <c r="K16" s="24" t="s">
        <v>27</v>
      </c>
      <c r="M16" s="24" t="s">
        <v>34</v>
      </c>
    </row>
    <row r="17" spans="1:13" s="24" customFormat="1" ht="18.75">
      <c r="A17" s="24" t="s">
        <v>90</v>
      </c>
      <c r="B17" s="24" t="s">
        <v>71</v>
      </c>
      <c r="C17" s="24" t="s">
        <v>114</v>
      </c>
      <c r="D17" s="24" t="s">
        <v>117</v>
      </c>
      <c r="E17" s="24" t="s">
        <v>127</v>
      </c>
      <c r="F17" s="24" t="s">
        <v>127</v>
      </c>
      <c r="G17" s="24" t="s">
        <v>10</v>
      </c>
      <c r="H17" s="27">
        <v>33822</v>
      </c>
      <c r="I17" s="24" t="s">
        <v>0</v>
      </c>
      <c r="J17" s="24" t="s">
        <v>55</v>
      </c>
      <c r="K17" s="24" t="s">
        <v>66</v>
      </c>
      <c r="L17" s="24" t="s">
        <v>94</v>
      </c>
      <c r="M17" s="24" t="s">
        <v>68</v>
      </c>
    </row>
    <row r="18" spans="1:13" s="24" customFormat="1" ht="18.75">
      <c r="A18" s="24" t="s">
        <v>74</v>
      </c>
      <c r="B18" s="24" t="s">
        <v>118</v>
      </c>
      <c r="C18" s="24" t="s">
        <v>114</v>
      </c>
      <c r="D18" s="24" t="s">
        <v>117</v>
      </c>
      <c r="E18" s="24" t="s">
        <v>127</v>
      </c>
      <c r="F18" s="24" t="s">
        <v>127</v>
      </c>
      <c r="G18" s="24" t="s">
        <v>10</v>
      </c>
      <c r="H18" s="27">
        <v>33568</v>
      </c>
      <c r="I18" s="24" t="s">
        <v>120</v>
      </c>
      <c r="M18" s="24" t="s">
        <v>121</v>
      </c>
    </row>
    <row r="19" spans="1:13" s="24" customFormat="1" ht="18.75">
      <c r="A19" s="24" t="s">
        <v>72</v>
      </c>
      <c r="B19" s="24" t="s">
        <v>73</v>
      </c>
      <c r="C19" s="24" t="s">
        <v>114</v>
      </c>
      <c r="D19" s="24" t="s">
        <v>117</v>
      </c>
      <c r="E19" s="24" t="s">
        <v>127</v>
      </c>
      <c r="F19" s="24" t="s">
        <v>127</v>
      </c>
      <c r="G19" s="24" t="s">
        <v>10</v>
      </c>
      <c r="H19" s="27">
        <v>33950</v>
      </c>
      <c r="I19" s="24" t="s">
        <v>0</v>
      </c>
      <c r="J19" s="24" t="s">
        <v>21</v>
      </c>
      <c r="K19" s="24" t="s">
        <v>66</v>
      </c>
      <c r="L19" s="24" t="s">
        <v>94</v>
      </c>
      <c r="M19" s="24" t="s">
        <v>49</v>
      </c>
    </row>
    <row r="20" spans="1:12" s="24" customFormat="1" ht="18.75">
      <c r="A20" s="24" t="s">
        <v>137</v>
      </c>
      <c r="B20" s="24" t="s">
        <v>95</v>
      </c>
      <c r="C20" s="24" t="s">
        <v>114</v>
      </c>
      <c r="D20" s="24" t="s">
        <v>117</v>
      </c>
      <c r="E20" s="24" t="s">
        <v>127</v>
      </c>
      <c r="F20" s="24" t="s">
        <v>127</v>
      </c>
      <c r="G20" s="24" t="s">
        <v>10</v>
      </c>
      <c r="H20" s="27">
        <v>33739</v>
      </c>
      <c r="I20" s="24" t="s">
        <v>120</v>
      </c>
      <c r="L20" s="24" t="s">
        <v>86</v>
      </c>
    </row>
    <row r="21" spans="1:14" s="24" customFormat="1" ht="18.75">
      <c r="A21" s="24" t="s">
        <v>25</v>
      </c>
      <c r="B21" s="24" t="s">
        <v>188</v>
      </c>
      <c r="C21" s="24" t="s">
        <v>114</v>
      </c>
      <c r="D21" s="24" t="s">
        <v>117</v>
      </c>
      <c r="E21" s="24" t="s">
        <v>127</v>
      </c>
      <c r="F21" s="24" t="s">
        <v>127</v>
      </c>
      <c r="G21" s="24" t="s">
        <v>10</v>
      </c>
      <c r="H21" s="27">
        <v>33640</v>
      </c>
      <c r="I21" s="24" t="s">
        <v>120</v>
      </c>
      <c r="N21" s="23"/>
    </row>
    <row r="22" spans="1:9" s="24" customFormat="1" ht="18.75">
      <c r="A22" s="24" t="s">
        <v>111</v>
      </c>
      <c r="B22" s="24" t="s">
        <v>193</v>
      </c>
      <c r="C22" s="24" t="s">
        <v>114</v>
      </c>
      <c r="D22" s="24" t="s">
        <v>117</v>
      </c>
      <c r="E22" s="24" t="s">
        <v>127</v>
      </c>
      <c r="F22" s="24" t="s">
        <v>127</v>
      </c>
      <c r="G22" s="24" t="s">
        <v>10</v>
      </c>
      <c r="H22" s="27">
        <v>33291</v>
      </c>
      <c r="I22" s="24" t="s">
        <v>120</v>
      </c>
    </row>
    <row r="23" spans="1:13" s="24" customFormat="1" ht="18.75">
      <c r="A23" s="24" t="s">
        <v>138</v>
      </c>
      <c r="B23" s="24" t="s">
        <v>139</v>
      </c>
      <c r="C23" s="24" t="s">
        <v>131</v>
      </c>
      <c r="D23" s="24" t="s">
        <v>117</v>
      </c>
      <c r="E23" s="24" t="s">
        <v>127</v>
      </c>
      <c r="F23" s="24" t="s">
        <v>127</v>
      </c>
      <c r="G23" s="24" t="s">
        <v>10</v>
      </c>
      <c r="H23" s="27">
        <v>33668</v>
      </c>
      <c r="I23" s="24" t="s">
        <v>130</v>
      </c>
      <c r="J23" s="24" t="s">
        <v>21</v>
      </c>
      <c r="K23" s="24" t="s">
        <v>66</v>
      </c>
      <c r="L23" s="24" t="s">
        <v>94</v>
      </c>
      <c r="M23" s="24" t="s">
        <v>68</v>
      </c>
    </row>
    <row r="24" spans="1:9" s="24" customFormat="1" ht="18.75">
      <c r="A24" s="24" t="s">
        <v>153</v>
      </c>
      <c r="B24" s="24" t="s">
        <v>156</v>
      </c>
      <c r="C24" s="24" t="s">
        <v>114</v>
      </c>
      <c r="D24" s="24" t="s">
        <v>117</v>
      </c>
      <c r="E24" s="24" t="s">
        <v>127</v>
      </c>
      <c r="F24" s="24" t="s">
        <v>127</v>
      </c>
      <c r="G24" s="24" t="s">
        <v>11</v>
      </c>
      <c r="H24" s="27"/>
      <c r="I24" s="24" t="s">
        <v>154</v>
      </c>
    </row>
    <row r="25" spans="1:9" s="24" customFormat="1" ht="18.75">
      <c r="A25" s="24" t="s">
        <v>25</v>
      </c>
      <c r="B25" s="24" t="s">
        <v>157</v>
      </c>
      <c r="C25" s="24" t="s">
        <v>114</v>
      </c>
      <c r="D25" s="24" t="s">
        <v>117</v>
      </c>
      <c r="E25" s="24" t="s">
        <v>127</v>
      </c>
      <c r="F25" s="24" t="s">
        <v>127</v>
      </c>
      <c r="G25" s="24" t="s">
        <v>11</v>
      </c>
      <c r="H25" s="27"/>
      <c r="I25" s="24" t="s">
        <v>154</v>
      </c>
    </row>
    <row r="26" spans="1:9" s="24" customFormat="1" ht="18.75">
      <c r="A26" s="24" t="s">
        <v>184</v>
      </c>
      <c r="B26" s="24" t="s">
        <v>185</v>
      </c>
      <c r="C26" s="24" t="s">
        <v>114</v>
      </c>
      <c r="D26" s="24" t="s">
        <v>117</v>
      </c>
      <c r="E26" s="24" t="s">
        <v>127</v>
      </c>
      <c r="F26" s="24" t="s">
        <v>127</v>
      </c>
      <c r="G26" s="24" t="s">
        <v>11</v>
      </c>
      <c r="H26" s="27">
        <v>32286</v>
      </c>
      <c r="I26" s="24" t="s">
        <v>154</v>
      </c>
    </row>
    <row r="27" spans="1:14" s="23" customFormat="1" ht="18.75">
      <c r="A27" s="24" t="s">
        <v>77</v>
      </c>
      <c r="B27" s="24" t="s">
        <v>95</v>
      </c>
      <c r="C27" s="24" t="s">
        <v>114</v>
      </c>
      <c r="D27" s="24" t="s">
        <v>117</v>
      </c>
      <c r="E27" s="24" t="s">
        <v>127</v>
      </c>
      <c r="F27" s="24" t="s">
        <v>127</v>
      </c>
      <c r="G27" s="24" t="s">
        <v>11</v>
      </c>
      <c r="H27" s="27">
        <v>32955</v>
      </c>
      <c r="I27" s="24" t="s">
        <v>2</v>
      </c>
      <c r="J27" s="24" t="s">
        <v>55</v>
      </c>
      <c r="K27" s="24"/>
      <c r="L27" s="24" t="s">
        <v>86</v>
      </c>
      <c r="M27" s="24" t="s">
        <v>87</v>
      </c>
      <c r="N27" s="24"/>
    </row>
    <row r="28" spans="1:14" s="24" customFormat="1" ht="18.75">
      <c r="A28" s="23" t="s">
        <v>109</v>
      </c>
      <c r="B28" s="23" t="s">
        <v>108</v>
      </c>
      <c r="C28" s="23" t="s">
        <v>114</v>
      </c>
      <c r="D28" s="23" t="s">
        <v>117</v>
      </c>
      <c r="E28" s="23" t="s">
        <v>127</v>
      </c>
      <c r="F28" s="23" t="s">
        <v>127</v>
      </c>
      <c r="G28" s="23" t="s">
        <v>11</v>
      </c>
      <c r="H28" s="28">
        <v>33167</v>
      </c>
      <c r="I28" s="23" t="s">
        <v>2</v>
      </c>
      <c r="J28" s="23" t="s">
        <v>21</v>
      </c>
      <c r="K28" s="23" t="s">
        <v>54</v>
      </c>
      <c r="L28" s="23"/>
      <c r="M28" s="23" t="s">
        <v>110</v>
      </c>
      <c r="N28" s="23"/>
    </row>
    <row r="29" spans="1:13" s="24" customFormat="1" ht="18.75">
      <c r="A29" s="24" t="s">
        <v>8</v>
      </c>
      <c r="B29" s="24" t="s">
        <v>35</v>
      </c>
      <c r="C29" s="24" t="s">
        <v>114</v>
      </c>
      <c r="D29" s="24" t="s">
        <v>117</v>
      </c>
      <c r="E29" s="24" t="s">
        <v>127</v>
      </c>
      <c r="F29" s="24" t="s">
        <v>127</v>
      </c>
      <c r="G29" s="37" t="s">
        <v>11</v>
      </c>
      <c r="H29" s="27">
        <v>32596</v>
      </c>
      <c r="I29" s="24" t="s">
        <v>2</v>
      </c>
      <c r="J29" s="24" t="s">
        <v>21</v>
      </c>
      <c r="K29" s="24" t="s">
        <v>20</v>
      </c>
      <c r="L29" s="24" t="s">
        <v>64</v>
      </c>
      <c r="M29" s="24" t="s">
        <v>34</v>
      </c>
    </row>
    <row r="30" spans="1:9" s="24" customFormat="1" ht="18.75">
      <c r="A30" s="24" t="s">
        <v>181</v>
      </c>
      <c r="B30" s="24" t="s">
        <v>158</v>
      </c>
      <c r="C30" s="24" t="s">
        <v>114</v>
      </c>
      <c r="D30" s="24" t="s">
        <v>117</v>
      </c>
      <c r="E30" s="24" t="s">
        <v>127</v>
      </c>
      <c r="F30" s="24" t="s">
        <v>127</v>
      </c>
      <c r="G30" s="24" t="s">
        <v>11</v>
      </c>
      <c r="H30" s="27"/>
      <c r="I30" s="24" t="s">
        <v>155</v>
      </c>
    </row>
    <row r="31" spans="1:9" s="24" customFormat="1" ht="18.75">
      <c r="A31" s="24" t="s">
        <v>98</v>
      </c>
      <c r="B31" s="24" t="s">
        <v>33</v>
      </c>
      <c r="C31" s="24" t="s">
        <v>114</v>
      </c>
      <c r="D31" s="24" t="s">
        <v>117</v>
      </c>
      <c r="E31" s="24" t="s">
        <v>127</v>
      </c>
      <c r="F31" s="24" t="s">
        <v>127</v>
      </c>
      <c r="G31" s="24" t="s">
        <v>11</v>
      </c>
      <c r="H31" s="27"/>
      <c r="I31" s="24" t="s">
        <v>155</v>
      </c>
    </row>
    <row r="32" spans="1:9" s="24" customFormat="1" ht="18.75">
      <c r="A32" s="24" t="s">
        <v>33</v>
      </c>
      <c r="B32" s="24" t="s">
        <v>98</v>
      </c>
      <c r="C32" s="24" t="s">
        <v>114</v>
      </c>
      <c r="D32" s="24" t="s">
        <v>117</v>
      </c>
      <c r="E32" s="24" t="s">
        <v>127</v>
      </c>
      <c r="F32" s="24" t="s">
        <v>127</v>
      </c>
      <c r="G32" s="24" t="s">
        <v>11</v>
      </c>
      <c r="H32" s="27">
        <v>32488</v>
      </c>
      <c r="I32" s="24" t="s">
        <v>155</v>
      </c>
    </row>
    <row r="33" spans="1:9" s="24" customFormat="1" ht="18.75">
      <c r="A33" s="24" t="s">
        <v>199</v>
      </c>
      <c r="B33" s="24" t="s">
        <v>198</v>
      </c>
      <c r="C33" s="24" t="s">
        <v>114</v>
      </c>
      <c r="D33" s="24" t="s">
        <v>117</v>
      </c>
      <c r="E33" s="24" t="s">
        <v>127</v>
      </c>
      <c r="F33" s="24" t="s">
        <v>127</v>
      </c>
      <c r="G33" s="24" t="s">
        <v>119</v>
      </c>
      <c r="H33" s="27">
        <v>33100</v>
      </c>
      <c r="I33" s="24" t="s">
        <v>120</v>
      </c>
    </row>
    <row r="34" spans="1:13" s="24" customFormat="1" ht="18.75">
      <c r="A34" s="24" t="s">
        <v>28</v>
      </c>
      <c r="B34" s="24" t="s">
        <v>29</v>
      </c>
      <c r="C34" s="24" t="s">
        <v>114</v>
      </c>
      <c r="D34" s="24" t="s">
        <v>117</v>
      </c>
      <c r="E34" s="24" t="s">
        <v>127</v>
      </c>
      <c r="F34" s="24" t="s">
        <v>127</v>
      </c>
      <c r="G34" s="24" t="s">
        <v>11</v>
      </c>
      <c r="H34" s="27">
        <v>32488</v>
      </c>
      <c r="I34" s="24" t="s">
        <v>0</v>
      </c>
      <c r="J34" s="24" t="s">
        <v>21</v>
      </c>
      <c r="K34" s="24" t="s">
        <v>20</v>
      </c>
      <c r="L34" s="24" t="s">
        <v>64</v>
      </c>
      <c r="M34" s="24" t="s">
        <v>34</v>
      </c>
    </row>
    <row r="35" spans="1:9" s="24" customFormat="1" ht="18.75">
      <c r="A35" s="24" t="s">
        <v>173</v>
      </c>
      <c r="B35" s="24" t="s">
        <v>174</v>
      </c>
      <c r="C35" s="24" t="s">
        <v>114</v>
      </c>
      <c r="D35" s="24" t="s">
        <v>117</v>
      </c>
      <c r="E35" s="24" t="s">
        <v>127</v>
      </c>
      <c r="F35" s="24" t="s">
        <v>127</v>
      </c>
      <c r="G35" s="24" t="s">
        <v>11</v>
      </c>
      <c r="H35" s="27">
        <v>32174</v>
      </c>
      <c r="I35" s="24" t="s">
        <v>120</v>
      </c>
    </row>
    <row r="36" spans="1:9" s="24" customFormat="1" ht="18.75">
      <c r="A36" s="24" t="s">
        <v>175</v>
      </c>
      <c r="B36" s="24" t="s">
        <v>176</v>
      </c>
      <c r="C36" s="24" t="s">
        <v>114</v>
      </c>
      <c r="D36" s="24" t="s">
        <v>117</v>
      </c>
      <c r="E36" s="24" t="s">
        <v>127</v>
      </c>
      <c r="F36" s="24" t="s">
        <v>127</v>
      </c>
      <c r="G36" s="24" t="s">
        <v>119</v>
      </c>
      <c r="H36" s="27">
        <v>32544</v>
      </c>
      <c r="I36" s="24" t="s">
        <v>120</v>
      </c>
    </row>
    <row r="37" spans="1:13" s="24" customFormat="1" ht="18.75">
      <c r="A37" s="24" t="s">
        <v>26</v>
      </c>
      <c r="B37" s="24" t="s">
        <v>13</v>
      </c>
      <c r="C37" s="24" t="s">
        <v>114</v>
      </c>
      <c r="D37" s="24" t="s">
        <v>117</v>
      </c>
      <c r="E37" s="24" t="s">
        <v>127</v>
      </c>
      <c r="F37" s="24" t="s">
        <v>127</v>
      </c>
      <c r="G37" s="24" t="s">
        <v>11</v>
      </c>
      <c r="H37" s="27">
        <v>32720</v>
      </c>
      <c r="I37" s="24" t="s">
        <v>0</v>
      </c>
      <c r="J37" s="24" t="s">
        <v>21</v>
      </c>
      <c r="K37" s="24" t="s">
        <v>20</v>
      </c>
      <c r="L37" s="24" t="s">
        <v>64</v>
      </c>
      <c r="M37" s="24" t="s">
        <v>34</v>
      </c>
    </row>
    <row r="38" spans="1:14" s="24" customFormat="1" ht="18.75">
      <c r="A38" s="23" t="s">
        <v>173</v>
      </c>
      <c r="B38" s="23" t="s">
        <v>197</v>
      </c>
      <c r="C38" s="23" t="s">
        <v>114</v>
      </c>
      <c r="D38" s="23" t="s">
        <v>117</v>
      </c>
      <c r="E38" s="23" t="s">
        <v>127</v>
      </c>
      <c r="F38" s="23" t="s">
        <v>127</v>
      </c>
      <c r="G38" s="23" t="s">
        <v>11</v>
      </c>
      <c r="H38" s="28">
        <v>32364</v>
      </c>
      <c r="I38" s="23" t="s">
        <v>120</v>
      </c>
      <c r="J38" s="23"/>
      <c r="K38" s="23"/>
      <c r="L38" s="23"/>
      <c r="M38" s="23"/>
      <c r="N38" s="23"/>
    </row>
    <row r="39" spans="1:13" s="24" customFormat="1" ht="18.75">
      <c r="A39" s="24" t="s">
        <v>196</v>
      </c>
      <c r="B39" s="24" t="s">
        <v>195</v>
      </c>
      <c r="C39" s="24" t="s">
        <v>114</v>
      </c>
      <c r="D39" s="24" t="s">
        <v>117</v>
      </c>
      <c r="E39" s="24" t="s">
        <v>127</v>
      </c>
      <c r="F39" s="24" t="s">
        <v>127</v>
      </c>
      <c r="G39" s="24" t="s">
        <v>11</v>
      </c>
      <c r="H39" s="27">
        <v>33159</v>
      </c>
      <c r="I39" s="24" t="s">
        <v>120</v>
      </c>
      <c r="M39" s="24" t="s">
        <v>121</v>
      </c>
    </row>
    <row r="40" spans="1:13" s="24" customFormat="1" ht="18.75">
      <c r="A40" s="24" t="s">
        <v>77</v>
      </c>
      <c r="B40" s="24" t="s">
        <v>78</v>
      </c>
      <c r="C40" s="24" t="s">
        <v>114</v>
      </c>
      <c r="D40" s="24" t="s">
        <v>117</v>
      </c>
      <c r="E40" s="24" t="s">
        <v>127</v>
      </c>
      <c r="F40" s="24" t="s">
        <v>127</v>
      </c>
      <c r="G40" s="24" t="s">
        <v>11</v>
      </c>
      <c r="H40" s="27">
        <v>32790</v>
      </c>
      <c r="I40" s="24" t="s">
        <v>0</v>
      </c>
      <c r="J40" s="24" t="s">
        <v>55</v>
      </c>
      <c r="K40" s="24" t="s">
        <v>66</v>
      </c>
      <c r="L40" s="24" t="s">
        <v>65</v>
      </c>
      <c r="M40" s="24" t="s">
        <v>49</v>
      </c>
    </row>
    <row r="41" spans="1:9" s="24" customFormat="1" ht="18.75">
      <c r="A41" s="24" t="s">
        <v>179</v>
      </c>
      <c r="B41" s="24" t="s">
        <v>194</v>
      </c>
      <c r="C41" s="24" t="s">
        <v>114</v>
      </c>
      <c r="D41" s="24" t="s">
        <v>117</v>
      </c>
      <c r="E41" s="24" t="s">
        <v>127</v>
      </c>
      <c r="F41" s="24" t="s">
        <v>127</v>
      </c>
      <c r="G41" s="24" t="s">
        <v>11</v>
      </c>
      <c r="H41" s="27">
        <v>31867</v>
      </c>
      <c r="I41" s="24" t="s">
        <v>120</v>
      </c>
    </row>
    <row r="42" spans="1:9" s="24" customFormat="1" ht="18.75">
      <c r="A42" s="24" t="s">
        <v>178</v>
      </c>
      <c r="B42" s="24" t="s">
        <v>177</v>
      </c>
      <c r="C42" s="24" t="s">
        <v>114</v>
      </c>
      <c r="D42" s="24" t="s">
        <v>117</v>
      </c>
      <c r="E42" s="24" t="s">
        <v>127</v>
      </c>
      <c r="F42" s="24" t="s">
        <v>127</v>
      </c>
      <c r="G42" s="24" t="s">
        <v>119</v>
      </c>
      <c r="H42" s="27">
        <v>32021</v>
      </c>
      <c r="I42" s="24" t="s">
        <v>120</v>
      </c>
    </row>
    <row r="43" spans="1:13" s="24" customFormat="1" ht="18.75">
      <c r="A43" s="24" t="s">
        <v>180</v>
      </c>
      <c r="B43" s="24" t="s">
        <v>118</v>
      </c>
      <c r="C43" s="24" t="s">
        <v>114</v>
      </c>
      <c r="D43" s="24" t="s">
        <v>117</v>
      </c>
      <c r="E43" s="24" t="s">
        <v>127</v>
      </c>
      <c r="F43" s="24" t="s">
        <v>127</v>
      </c>
      <c r="G43" s="24" t="s">
        <v>119</v>
      </c>
      <c r="H43" s="27" t="s">
        <v>151</v>
      </c>
      <c r="I43" s="24" t="s">
        <v>120</v>
      </c>
      <c r="M43" s="24" t="s">
        <v>121</v>
      </c>
    </row>
    <row r="44" spans="1:13" s="24" customFormat="1" ht="18.75">
      <c r="A44" s="24" t="s">
        <v>84</v>
      </c>
      <c r="B44" s="24" t="s">
        <v>85</v>
      </c>
      <c r="C44" s="24" t="s">
        <v>114</v>
      </c>
      <c r="D44" s="24" t="s">
        <v>117</v>
      </c>
      <c r="E44" s="24" t="s">
        <v>127</v>
      </c>
      <c r="F44" s="24" t="s">
        <v>127</v>
      </c>
      <c r="G44" s="24" t="s">
        <v>11</v>
      </c>
      <c r="H44" s="27">
        <v>32661</v>
      </c>
      <c r="I44" s="24" t="s">
        <v>0</v>
      </c>
      <c r="J44" s="24" t="s">
        <v>55</v>
      </c>
      <c r="L44" s="24" t="s">
        <v>86</v>
      </c>
      <c r="M44" s="24" t="s">
        <v>87</v>
      </c>
    </row>
    <row r="45" spans="1:13" s="24" customFormat="1" ht="18.75">
      <c r="A45" s="24" t="s">
        <v>90</v>
      </c>
      <c r="B45" s="24" t="s">
        <v>91</v>
      </c>
      <c r="C45" s="24" t="s">
        <v>114</v>
      </c>
      <c r="D45" s="24" t="s">
        <v>117</v>
      </c>
      <c r="E45" s="24" t="s">
        <v>127</v>
      </c>
      <c r="F45" s="24" t="s">
        <v>127</v>
      </c>
      <c r="G45" s="24" t="s">
        <v>11</v>
      </c>
      <c r="H45" s="27">
        <v>32529</v>
      </c>
      <c r="I45" s="24" t="s">
        <v>0</v>
      </c>
      <c r="J45" s="24" t="s">
        <v>55</v>
      </c>
      <c r="L45" s="24" t="s">
        <v>83</v>
      </c>
      <c r="M45" s="24" t="s">
        <v>34</v>
      </c>
    </row>
    <row r="46" spans="1:13" s="24" customFormat="1" ht="18.75">
      <c r="A46" s="24" t="s">
        <v>103</v>
      </c>
      <c r="B46" s="24" t="s">
        <v>104</v>
      </c>
      <c r="C46" s="24" t="s">
        <v>114</v>
      </c>
      <c r="D46" s="24" t="s">
        <v>117</v>
      </c>
      <c r="E46" s="24" t="s">
        <v>127</v>
      </c>
      <c r="F46" s="24" t="s">
        <v>127</v>
      </c>
      <c r="G46" s="24" t="s">
        <v>11</v>
      </c>
      <c r="H46" s="27">
        <v>33100</v>
      </c>
      <c r="I46" s="24" t="s">
        <v>0</v>
      </c>
      <c r="J46" s="24" t="s">
        <v>21</v>
      </c>
      <c r="K46" s="24" t="s">
        <v>53</v>
      </c>
      <c r="M46" s="24" t="s">
        <v>34</v>
      </c>
    </row>
    <row r="47" spans="1:9" s="24" customFormat="1" ht="18.75">
      <c r="A47" s="24" t="s">
        <v>186</v>
      </c>
      <c r="B47" s="24" t="s">
        <v>187</v>
      </c>
      <c r="C47" s="24" t="s">
        <v>114</v>
      </c>
      <c r="D47" s="24" t="s">
        <v>117</v>
      </c>
      <c r="E47" s="24" t="s">
        <v>127</v>
      </c>
      <c r="F47" s="24" t="s">
        <v>127</v>
      </c>
      <c r="G47" s="24" t="s">
        <v>119</v>
      </c>
      <c r="H47" s="27">
        <v>32871</v>
      </c>
      <c r="I47" s="24" t="s">
        <v>120</v>
      </c>
    </row>
    <row r="48" spans="1:13" s="24" customFormat="1" ht="18.75">
      <c r="A48" s="23" t="s">
        <v>171</v>
      </c>
      <c r="B48" s="24" t="s">
        <v>105</v>
      </c>
      <c r="C48" s="24" t="s">
        <v>114</v>
      </c>
      <c r="D48" s="24" t="s">
        <v>117</v>
      </c>
      <c r="E48" s="24" t="s">
        <v>127</v>
      </c>
      <c r="F48" s="24" t="s">
        <v>127</v>
      </c>
      <c r="G48" s="24" t="s">
        <v>11</v>
      </c>
      <c r="H48" s="27">
        <v>33181</v>
      </c>
      <c r="I48" s="24" t="s">
        <v>0</v>
      </c>
      <c r="J48" s="24" t="s">
        <v>21</v>
      </c>
      <c r="K48" s="24" t="s">
        <v>53</v>
      </c>
      <c r="M48" s="24" t="s">
        <v>34</v>
      </c>
    </row>
    <row r="49" spans="1:13" s="24" customFormat="1" ht="18.75">
      <c r="A49" s="24" t="s">
        <v>101</v>
      </c>
      <c r="B49" s="24" t="s">
        <v>102</v>
      </c>
      <c r="C49" s="24" t="s">
        <v>114</v>
      </c>
      <c r="D49" s="24" t="s">
        <v>117</v>
      </c>
      <c r="E49" s="24" t="s">
        <v>127</v>
      </c>
      <c r="F49" s="24" t="s">
        <v>127</v>
      </c>
      <c r="G49" s="24" t="s">
        <v>11</v>
      </c>
      <c r="H49" s="27">
        <v>33105</v>
      </c>
      <c r="I49" s="24" t="s">
        <v>0</v>
      </c>
      <c r="J49" s="24" t="s">
        <v>21</v>
      </c>
      <c r="K49" s="24" t="s">
        <v>53</v>
      </c>
      <c r="M49" s="24" t="s">
        <v>34</v>
      </c>
    </row>
    <row r="50" spans="1:13" s="24" customFormat="1" ht="18.75">
      <c r="A50" s="24" t="s">
        <v>99</v>
      </c>
      <c r="B50" s="24" t="s">
        <v>100</v>
      </c>
      <c r="C50" s="24" t="s">
        <v>114</v>
      </c>
      <c r="D50" s="24" t="s">
        <v>117</v>
      </c>
      <c r="E50" s="24" t="s">
        <v>127</v>
      </c>
      <c r="F50" s="24" t="s">
        <v>127</v>
      </c>
      <c r="G50" s="24" t="s">
        <v>11</v>
      </c>
      <c r="H50" s="27">
        <v>38525</v>
      </c>
      <c r="I50" s="24" t="s">
        <v>0</v>
      </c>
      <c r="J50" s="24" t="s">
        <v>21</v>
      </c>
      <c r="K50" s="24" t="s">
        <v>53</v>
      </c>
      <c r="M50" s="24" t="s">
        <v>34</v>
      </c>
    </row>
    <row r="51" spans="1:13" s="24" customFormat="1" ht="18.75">
      <c r="A51" s="24" t="s">
        <v>109</v>
      </c>
      <c r="B51" s="24" t="s">
        <v>108</v>
      </c>
      <c r="C51" s="24" t="s">
        <v>114</v>
      </c>
      <c r="D51" s="24" t="s">
        <v>117</v>
      </c>
      <c r="E51" s="24" t="s">
        <v>127</v>
      </c>
      <c r="F51" s="24" t="s">
        <v>127</v>
      </c>
      <c r="G51" s="24" t="s">
        <v>11</v>
      </c>
      <c r="H51" s="27">
        <v>33167</v>
      </c>
      <c r="I51" s="24" t="s">
        <v>0</v>
      </c>
      <c r="J51" s="24" t="s">
        <v>21</v>
      </c>
      <c r="K51" s="24" t="s">
        <v>54</v>
      </c>
      <c r="M51" s="24" t="s">
        <v>110</v>
      </c>
    </row>
    <row r="52" spans="1:13" s="24" customFormat="1" ht="18.75">
      <c r="A52" s="24" t="s">
        <v>25</v>
      </c>
      <c r="B52" s="24" t="s">
        <v>12</v>
      </c>
      <c r="C52" s="24" t="s">
        <v>114</v>
      </c>
      <c r="D52" s="24" t="s">
        <v>117</v>
      </c>
      <c r="E52" s="24" t="s">
        <v>127</v>
      </c>
      <c r="F52" s="24" t="s">
        <v>127</v>
      </c>
      <c r="G52" s="24" t="s">
        <v>11</v>
      </c>
      <c r="H52" s="27">
        <v>32862</v>
      </c>
      <c r="I52" s="24" t="s">
        <v>0</v>
      </c>
      <c r="J52" s="24" t="s">
        <v>21</v>
      </c>
      <c r="K52" s="24" t="s">
        <v>20</v>
      </c>
      <c r="L52" s="24" t="s">
        <v>64</v>
      </c>
      <c r="M52" s="24" t="s">
        <v>34</v>
      </c>
    </row>
    <row r="53" spans="1:13" s="24" customFormat="1" ht="18.75">
      <c r="A53" s="24" t="s">
        <v>45</v>
      </c>
      <c r="B53" s="24" t="s">
        <v>41</v>
      </c>
      <c r="C53" s="24" t="s">
        <v>114</v>
      </c>
      <c r="D53" s="24" t="s">
        <v>117</v>
      </c>
      <c r="E53" s="24" t="s">
        <v>127</v>
      </c>
      <c r="F53" s="24" t="s">
        <v>127</v>
      </c>
      <c r="G53" s="24" t="s">
        <v>11</v>
      </c>
      <c r="H53" s="27">
        <v>32774</v>
      </c>
      <c r="I53" s="24" t="s">
        <v>0</v>
      </c>
      <c r="J53" s="24" t="s">
        <v>21</v>
      </c>
      <c r="K53" s="24" t="s">
        <v>48</v>
      </c>
      <c r="L53" s="24" t="s">
        <v>65</v>
      </c>
      <c r="M53" s="24" t="s">
        <v>49</v>
      </c>
    </row>
    <row r="54" spans="1:14" s="24" customFormat="1" ht="18.75">
      <c r="A54" s="24" t="s">
        <v>191</v>
      </c>
      <c r="B54" s="24" t="s">
        <v>192</v>
      </c>
      <c r="C54" s="24" t="s">
        <v>114</v>
      </c>
      <c r="D54" s="24" t="s">
        <v>117</v>
      </c>
      <c r="E54" s="24" t="s">
        <v>127</v>
      </c>
      <c r="F54" s="24" t="s">
        <v>127</v>
      </c>
      <c r="G54" s="24" t="s">
        <v>11</v>
      </c>
      <c r="H54" s="27">
        <v>33030</v>
      </c>
      <c r="I54" s="24" t="s">
        <v>120</v>
      </c>
      <c r="N54" s="23"/>
    </row>
    <row r="55" spans="1:14" s="24" customFormat="1" ht="18.75">
      <c r="A55" s="23" t="s">
        <v>9</v>
      </c>
      <c r="B55" s="23" t="s">
        <v>170</v>
      </c>
      <c r="C55" s="23" t="s">
        <v>114</v>
      </c>
      <c r="D55" s="23" t="s">
        <v>117</v>
      </c>
      <c r="E55" s="23" t="s">
        <v>127</v>
      </c>
      <c r="F55" s="23" t="s">
        <v>127</v>
      </c>
      <c r="G55" s="36" t="s">
        <v>11</v>
      </c>
      <c r="H55" s="28">
        <v>32435</v>
      </c>
      <c r="I55" s="23" t="s">
        <v>130</v>
      </c>
      <c r="J55" s="23"/>
      <c r="K55" s="23"/>
      <c r="L55" s="23"/>
      <c r="M55" s="23"/>
      <c r="N55" s="23"/>
    </row>
    <row r="56" spans="1:14" s="23" customFormat="1" ht="18.75">
      <c r="A56" s="24" t="s">
        <v>7</v>
      </c>
      <c r="B56" s="24" t="s">
        <v>31</v>
      </c>
      <c r="C56" s="24" t="s">
        <v>114</v>
      </c>
      <c r="D56" s="24" t="s">
        <v>117</v>
      </c>
      <c r="E56" s="24" t="s">
        <v>127</v>
      </c>
      <c r="F56" s="24" t="s">
        <v>127</v>
      </c>
      <c r="G56" s="24" t="s">
        <v>11</v>
      </c>
      <c r="H56" s="27"/>
      <c r="I56" s="24" t="s">
        <v>1</v>
      </c>
      <c r="J56" s="24" t="s">
        <v>21</v>
      </c>
      <c r="K56" s="24" t="s">
        <v>20</v>
      </c>
      <c r="L56" s="24"/>
      <c r="M56" s="24" t="s">
        <v>36</v>
      </c>
      <c r="N56" s="24"/>
    </row>
    <row r="57" spans="1:13" s="24" customFormat="1" ht="18.75">
      <c r="A57" s="24" t="s">
        <v>32</v>
      </c>
      <c r="B57" s="24" t="s">
        <v>172</v>
      </c>
      <c r="C57" s="24" t="s">
        <v>114</v>
      </c>
      <c r="D57" s="24" t="s">
        <v>117</v>
      </c>
      <c r="E57" s="24" t="s">
        <v>127</v>
      </c>
      <c r="F57" s="24" t="s">
        <v>127</v>
      </c>
      <c r="G57" s="24" t="s">
        <v>11</v>
      </c>
      <c r="H57" s="27">
        <v>33140</v>
      </c>
      <c r="I57" s="24" t="s">
        <v>1</v>
      </c>
      <c r="J57" s="24" t="s">
        <v>21</v>
      </c>
      <c r="K57" s="24" t="s">
        <v>27</v>
      </c>
      <c r="L57" s="24" t="s">
        <v>64</v>
      </c>
      <c r="M57" s="24" t="s">
        <v>34</v>
      </c>
    </row>
    <row r="58" spans="1:9" s="24" customFormat="1" ht="18.75">
      <c r="A58" s="24" t="s">
        <v>206</v>
      </c>
      <c r="B58" s="24" t="s">
        <v>207</v>
      </c>
      <c r="C58" s="24" t="s">
        <v>114</v>
      </c>
      <c r="D58" s="24" t="s">
        <v>117</v>
      </c>
      <c r="E58" s="24" t="s">
        <v>127</v>
      </c>
      <c r="F58" s="24" t="s">
        <v>127</v>
      </c>
      <c r="G58" s="24" t="s">
        <v>11</v>
      </c>
      <c r="H58" s="27">
        <v>33331</v>
      </c>
      <c r="I58" s="24" t="s">
        <v>130</v>
      </c>
    </row>
    <row r="59" spans="1:14" s="24" customFormat="1" ht="18.75">
      <c r="A59" s="24" t="s">
        <v>9</v>
      </c>
      <c r="B59" s="24" t="s">
        <v>30</v>
      </c>
      <c r="C59" s="24" t="s">
        <v>114</v>
      </c>
      <c r="D59" s="24" t="s">
        <v>117</v>
      </c>
      <c r="E59" s="24" t="s">
        <v>127</v>
      </c>
      <c r="F59" s="24" t="s">
        <v>127</v>
      </c>
      <c r="G59" s="24" t="s">
        <v>11</v>
      </c>
      <c r="H59" s="27"/>
      <c r="I59" s="24" t="s">
        <v>1</v>
      </c>
      <c r="J59" s="24" t="s">
        <v>21</v>
      </c>
      <c r="K59" s="24" t="s">
        <v>20</v>
      </c>
      <c r="M59" s="24" t="s">
        <v>62</v>
      </c>
      <c r="N59" s="23" t="s">
        <v>92</v>
      </c>
    </row>
    <row r="60" spans="1:14" s="24" customFormat="1" ht="18.75">
      <c r="A60" s="24" t="s">
        <v>189</v>
      </c>
      <c r="B60" s="24" t="s">
        <v>188</v>
      </c>
      <c r="C60" s="24" t="s">
        <v>114</v>
      </c>
      <c r="D60" s="24" t="s">
        <v>117</v>
      </c>
      <c r="E60" s="24" t="s">
        <v>127</v>
      </c>
      <c r="F60" s="24" t="s">
        <v>127</v>
      </c>
      <c r="G60" s="24" t="s">
        <v>11</v>
      </c>
      <c r="H60" s="27">
        <v>32655</v>
      </c>
      <c r="I60" s="24" t="s">
        <v>130</v>
      </c>
      <c r="N60" s="23"/>
    </row>
    <row r="61" spans="1:13" s="24" customFormat="1" ht="18.75">
      <c r="A61" s="24" t="s">
        <v>69</v>
      </c>
      <c r="B61" s="24" t="s">
        <v>70</v>
      </c>
      <c r="C61" s="24" t="s">
        <v>114</v>
      </c>
      <c r="D61" s="24" t="s">
        <v>117</v>
      </c>
      <c r="E61" s="24" t="s">
        <v>127</v>
      </c>
      <c r="F61" s="24" t="s">
        <v>127</v>
      </c>
      <c r="G61" s="24" t="s">
        <v>11</v>
      </c>
      <c r="H61" s="27">
        <v>33098</v>
      </c>
      <c r="I61" s="24" t="s">
        <v>1</v>
      </c>
      <c r="J61" s="24" t="s">
        <v>21</v>
      </c>
      <c r="K61" s="24" t="s">
        <v>66</v>
      </c>
      <c r="L61" s="24" t="s">
        <v>65</v>
      </c>
      <c r="M61" s="24" t="s">
        <v>49</v>
      </c>
    </row>
    <row r="62" spans="1:13" s="24" customFormat="1" ht="18.75">
      <c r="A62" s="24" t="s">
        <v>122</v>
      </c>
      <c r="B62" s="24" t="s">
        <v>97</v>
      </c>
      <c r="C62" s="24" t="s">
        <v>114</v>
      </c>
      <c r="D62" s="24" t="s">
        <v>117</v>
      </c>
      <c r="E62" s="24" t="s">
        <v>127</v>
      </c>
      <c r="F62" s="24" t="s">
        <v>127</v>
      </c>
      <c r="G62" s="24" t="s">
        <v>42</v>
      </c>
      <c r="H62" s="27">
        <v>34089</v>
      </c>
      <c r="I62" s="24" t="s">
        <v>120</v>
      </c>
      <c r="J62" s="24" t="s">
        <v>55</v>
      </c>
      <c r="L62" s="24" t="s">
        <v>86</v>
      </c>
      <c r="M62" s="24" t="s">
        <v>87</v>
      </c>
    </row>
    <row r="63" spans="1:13" s="24" customFormat="1" ht="18.75">
      <c r="A63" s="24" t="s">
        <v>106</v>
      </c>
      <c r="B63" s="24" t="s">
        <v>107</v>
      </c>
      <c r="C63" s="24" t="s">
        <v>114</v>
      </c>
      <c r="D63" s="24" t="s">
        <v>117</v>
      </c>
      <c r="E63" s="24" t="s">
        <v>127</v>
      </c>
      <c r="F63" s="24" t="s">
        <v>127</v>
      </c>
      <c r="G63" s="24" t="s">
        <v>42</v>
      </c>
      <c r="H63" s="27">
        <v>35142</v>
      </c>
      <c r="I63" s="24" t="s">
        <v>0</v>
      </c>
      <c r="J63" s="24" t="s">
        <v>21</v>
      </c>
      <c r="K63" s="24" t="s">
        <v>53</v>
      </c>
      <c r="M63" s="24" t="s">
        <v>34</v>
      </c>
    </row>
    <row r="64" spans="1:14" s="23" customFormat="1" ht="18.75">
      <c r="A64" s="24" t="s">
        <v>15</v>
      </c>
      <c r="B64" s="24" t="s">
        <v>164</v>
      </c>
      <c r="C64" s="24" t="s">
        <v>114</v>
      </c>
      <c r="D64" s="24" t="s">
        <v>117</v>
      </c>
      <c r="E64" s="24" t="s">
        <v>127</v>
      </c>
      <c r="F64" s="24" t="s">
        <v>127</v>
      </c>
      <c r="G64" s="24" t="s">
        <v>42</v>
      </c>
      <c r="H64" s="27">
        <v>33973</v>
      </c>
      <c r="I64" s="24" t="s">
        <v>120</v>
      </c>
      <c r="J64" s="24"/>
      <c r="K64" s="24"/>
      <c r="L64" s="24"/>
      <c r="M64" s="24"/>
      <c r="N64" s="24"/>
    </row>
    <row r="65" spans="1:13" s="24" customFormat="1" ht="18.75">
      <c r="A65" s="24" t="s">
        <v>40</v>
      </c>
      <c r="B65" s="24" t="s">
        <v>41</v>
      </c>
      <c r="C65" s="24" t="s">
        <v>114</v>
      </c>
      <c r="D65" s="24" t="s">
        <v>117</v>
      </c>
      <c r="E65" s="24" t="s">
        <v>127</v>
      </c>
      <c r="F65" s="24" t="s">
        <v>127</v>
      </c>
      <c r="G65" s="24" t="s">
        <v>42</v>
      </c>
      <c r="H65" s="27">
        <v>34006</v>
      </c>
      <c r="I65" s="24" t="s">
        <v>0</v>
      </c>
      <c r="J65" s="24" t="s">
        <v>21</v>
      </c>
      <c r="K65" s="24" t="s">
        <v>48</v>
      </c>
      <c r="L65" s="24" t="s">
        <v>65</v>
      </c>
      <c r="M65" s="24" t="s">
        <v>49</v>
      </c>
    </row>
    <row r="66" spans="1:13" s="24" customFormat="1" ht="18.75">
      <c r="A66" s="24" t="s">
        <v>7</v>
      </c>
      <c r="B66" s="24" t="s">
        <v>31</v>
      </c>
      <c r="C66" s="24" t="s">
        <v>114</v>
      </c>
      <c r="D66" s="24" t="s">
        <v>117</v>
      </c>
      <c r="F66" s="24" t="s">
        <v>127</v>
      </c>
      <c r="G66" s="24" t="s">
        <v>11</v>
      </c>
      <c r="H66" s="27"/>
      <c r="I66" s="24" t="s">
        <v>6</v>
      </c>
      <c r="J66" s="24" t="s">
        <v>21</v>
      </c>
      <c r="K66" s="24" t="s">
        <v>20</v>
      </c>
      <c r="L66" s="24" t="s">
        <v>65</v>
      </c>
      <c r="M66" s="24" t="s">
        <v>36</v>
      </c>
    </row>
    <row r="67" spans="1:9" s="24" customFormat="1" ht="18.75">
      <c r="A67" s="24" t="s">
        <v>182</v>
      </c>
      <c r="B67" s="24" t="s">
        <v>183</v>
      </c>
      <c r="C67" s="24" t="s">
        <v>114</v>
      </c>
      <c r="F67" s="24" t="s">
        <v>127</v>
      </c>
      <c r="G67" s="24" t="s">
        <v>167</v>
      </c>
      <c r="H67" s="27"/>
      <c r="I67" s="24" t="s">
        <v>120</v>
      </c>
    </row>
    <row r="68" spans="1:9" s="24" customFormat="1" ht="18.75">
      <c r="A68" s="24" t="s">
        <v>200</v>
      </c>
      <c r="B68" s="24" t="s">
        <v>201</v>
      </c>
      <c r="C68" s="24" t="s">
        <v>114</v>
      </c>
      <c r="D68" s="24" t="s">
        <v>117</v>
      </c>
      <c r="F68" s="24" t="s">
        <v>127</v>
      </c>
      <c r="G68" s="24" t="s">
        <v>129</v>
      </c>
      <c r="H68" s="27">
        <v>29140</v>
      </c>
      <c r="I68" s="24" t="s">
        <v>154</v>
      </c>
    </row>
    <row r="69" spans="1:9" s="24" customFormat="1" ht="18.75">
      <c r="A69" s="24" t="s">
        <v>202</v>
      </c>
      <c r="B69" s="24" t="s">
        <v>203</v>
      </c>
      <c r="C69" s="24" t="s">
        <v>114</v>
      </c>
      <c r="F69" s="24" t="s">
        <v>127</v>
      </c>
      <c r="G69" s="24" t="s">
        <v>129</v>
      </c>
      <c r="H69" s="27">
        <v>29147</v>
      </c>
      <c r="I69" s="24" t="s">
        <v>155</v>
      </c>
    </row>
    <row r="70" spans="1:9" s="24" customFormat="1" ht="18.75">
      <c r="A70" s="24" t="s">
        <v>204</v>
      </c>
      <c r="B70" s="24" t="s">
        <v>205</v>
      </c>
      <c r="C70" s="24" t="s">
        <v>114</v>
      </c>
      <c r="F70" s="24" t="s">
        <v>127</v>
      </c>
      <c r="G70" s="24" t="s">
        <v>129</v>
      </c>
      <c r="H70" s="27"/>
      <c r="I70" s="24" t="s">
        <v>155</v>
      </c>
    </row>
    <row r="71" spans="1:9" s="24" customFormat="1" ht="18.75">
      <c r="A71" s="24" t="s">
        <v>135</v>
      </c>
      <c r="B71" s="24" t="s">
        <v>136</v>
      </c>
      <c r="C71" s="24" t="s">
        <v>114</v>
      </c>
      <c r="D71" s="24" t="s">
        <v>117</v>
      </c>
      <c r="F71" s="24" t="s">
        <v>127</v>
      </c>
      <c r="G71" s="24" t="s">
        <v>129</v>
      </c>
      <c r="H71" s="27"/>
      <c r="I71" s="24" t="s">
        <v>120</v>
      </c>
    </row>
    <row r="72" spans="1:9" s="24" customFormat="1" ht="18.75">
      <c r="A72" s="24" t="s">
        <v>113</v>
      </c>
      <c r="B72" s="24" t="s">
        <v>128</v>
      </c>
      <c r="C72" s="24" t="s">
        <v>114</v>
      </c>
      <c r="D72" s="24" t="s">
        <v>117</v>
      </c>
      <c r="F72" s="24" t="s">
        <v>127</v>
      </c>
      <c r="G72" s="24" t="s">
        <v>129</v>
      </c>
      <c r="H72" s="27"/>
      <c r="I72" s="24" t="s">
        <v>120</v>
      </c>
    </row>
    <row r="73" spans="1:9" s="24" customFormat="1" ht="18.75">
      <c r="A73" s="24" t="s">
        <v>168</v>
      </c>
      <c r="B73" s="24" t="s">
        <v>169</v>
      </c>
      <c r="C73" s="24" t="s">
        <v>114</v>
      </c>
      <c r="D73" s="24" t="s">
        <v>127</v>
      </c>
      <c r="F73" s="24" t="s">
        <v>127</v>
      </c>
      <c r="G73" s="24" t="s">
        <v>129</v>
      </c>
      <c r="H73" s="27">
        <v>31345</v>
      </c>
      <c r="I73" s="24" t="s">
        <v>120</v>
      </c>
    </row>
    <row r="74" spans="1:9" s="24" customFormat="1" ht="18.75">
      <c r="A74" s="24" t="s">
        <v>160</v>
      </c>
      <c r="B74" s="24" t="s">
        <v>159</v>
      </c>
      <c r="C74" s="24" t="s">
        <v>114</v>
      </c>
      <c r="D74" s="24" t="s">
        <v>117</v>
      </c>
      <c r="F74" s="24" t="s">
        <v>127</v>
      </c>
      <c r="G74" s="24" t="s">
        <v>129</v>
      </c>
      <c r="H74" s="27"/>
      <c r="I74" s="24" t="s">
        <v>120</v>
      </c>
    </row>
    <row r="75" spans="1:9" s="24" customFormat="1" ht="18.75">
      <c r="A75" s="24" t="s">
        <v>168</v>
      </c>
      <c r="B75" s="24" t="s">
        <v>190</v>
      </c>
      <c r="C75" s="24" t="s">
        <v>114</v>
      </c>
      <c r="F75" s="24" t="s">
        <v>127</v>
      </c>
      <c r="G75" s="24" t="s">
        <v>129</v>
      </c>
      <c r="H75" s="27"/>
      <c r="I75" s="24" t="s">
        <v>120</v>
      </c>
    </row>
    <row r="76" spans="1:9" s="24" customFormat="1" ht="18.75">
      <c r="A76" s="24" t="s">
        <v>125</v>
      </c>
      <c r="B76" s="24" t="s">
        <v>126</v>
      </c>
      <c r="C76" s="24" t="s">
        <v>114</v>
      </c>
      <c r="D76" s="24" t="s">
        <v>117</v>
      </c>
      <c r="F76" s="24" t="s">
        <v>127</v>
      </c>
      <c r="G76" s="24" t="s">
        <v>129</v>
      </c>
      <c r="H76" s="27"/>
      <c r="I76" s="24" t="s">
        <v>130</v>
      </c>
    </row>
    <row r="77" spans="1:14" s="24" customFormat="1" ht="18.75">
      <c r="A77" s="23" t="s">
        <v>133</v>
      </c>
      <c r="B77" s="23" t="s">
        <v>134</v>
      </c>
      <c r="C77" s="23" t="s">
        <v>114</v>
      </c>
      <c r="D77" s="23" t="s">
        <v>117</v>
      </c>
      <c r="E77" s="23"/>
      <c r="F77" s="23" t="s">
        <v>127</v>
      </c>
      <c r="G77" s="23" t="s">
        <v>129</v>
      </c>
      <c r="H77" s="28"/>
      <c r="I77" s="23" t="s">
        <v>130</v>
      </c>
      <c r="J77" s="23"/>
      <c r="K77" s="23"/>
      <c r="L77" s="23"/>
      <c r="M77" s="23"/>
      <c r="N77" s="23"/>
    </row>
    <row r="78" spans="1:14" s="24" customFormat="1" ht="18.75">
      <c r="A78" s="23" t="s">
        <v>208</v>
      </c>
      <c r="B78" s="23" t="s">
        <v>209</v>
      </c>
      <c r="C78" s="23" t="s">
        <v>131</v>
      </c>
      <c r="D78" s="23" t="s">
        <v>117</v>
      </c>
      <c r="E78" s="23"/>
      <c r="F78" s="23" t="s">
        <v>127</v>
      </c>
      <c r="G78" s="23" t="s">
        <v>129</v>
      </c>
      <c r="H78" s="28"/>
      <c r="I78" s="23" t="s">
        <v>130</v>
      </c>
      <c r="J78" s="23"/>
      <c r="K78" s="23"/>
      <c r="L78" s="23"/>
      <c r="M78" s="23"/>
      <c r="N78" s="23"/>
    </row>
    <row r="79" spans="1:14" s="23" customFormat="1" ht="18.75">
      <c r="A79" s="24" t="s">
        <v>165</v>
      </c>
      <c r="B79" s="24" t="s">
        <v>166</v>
      </c>
      <c r="C79" s="24" t="s">
        <v>114</v>
      </c>
      <c r="D79" s="24" t="s">
        <v>117</v>
      </c>
      <c r="E79" s="24" t="s">
        <v>127</v>
      </c>
      <c r="F79" s="24"/>
      <c r="G79" s="24" t="s">
        <v>10</v>
      </c>
      <c r="H79" s="27">
        <v>33465</v>
      </c>
      <c r="I79" s="24" t="s">
        <v>155</v>
      </c>
      <c r="J79" s="24" t="s">
        <v>21</v>
      </c>
      <c r="K79" s="24" t="s">
        <v>66</v>
      </c>
      <c r="L79" s="24" t="s">
        <v>65</v>
      </c>
      <c r="M79" s="24" t="s">
        <v>49</v>
      </c>
      <c r="N79" s="24"/>
    </row>
    <row r="80" spans="1:13" s="24" customFormat="1" ht="18.75">
      <c r="A80" s="24" t="s">
        <v>51</v>
      </c>
      <c r="B80" s="24" t="s">
        <v>50</v>
      </c>
      <c r="C80" s="24" t="s">
        <v>114</v>
      </c>
      <c r="D80" s="24" t="s">
        <v>117</v>
      </c>
      <c r="E80" s="24" t="s">
        <v>127</v>
      </c>
      <c r="G80" s="24" t="s">
        <v>10</v>
      </c>
      <c r="H80" s="27">
        <v>33708</v>
      </c>
      <c r="I80" s="24" t="s">
        <v>120</v>
      </c>
      <c r="J80" s="24" t="s">
        <v>21</v>
      </c>
      <c r="K80" s="24" t="s">
        <v>48</v>
      </c>
      <c r="L80" s="24" t="s">
        <v>65</v>
      </c>
      <c r="M80" s="24" t="s">
        <v>49</v>
      </c>
    </row>
    <row r="81" spans="1:14" s="23" customFormat="1" ht="18.75">
      <c r="A81" s="24" t="s">
        <v>81</v>
      </c>
      <c r="B81" s="24" t="s">
        <v>82</v>
      </c>
      <c r="C81" s="24" t="s">
        <v>114</v>
      </c>
      <c r="D81" s="24" t="s">
        <v>117</v>
      </c>
      <c r="E81" s="24" t="s">
        <v>127</v>
      </c>
      <c r="F81" s="24"/>
      <c r="G81" s="24" t="s">
        <v>11</v>
      </c>
      <c r="H81" s="27">
        <v>32827</v>
      </c>
      <c r="I81" s="24" t="s">
        <v>2</v>
      </c>
      <c r="J81" s="24" t="s">
        <v>55</v>
      </c>
      <c r="K81" s="24" t="s">
        <v>66</v>
      </c>
      <c r="L81" s="24" t="s">
        <v>67</v>
      </c>
      <c r="M81" s="24" t="s">
        <v>49</v>
      </c>
      <c r="N81" s="24"/>
    </row>
    <row r="82" spans="1:14" s="23" customFormat="1" ht="18.75">
      <c r="A82" s="24" t="s">
        <v>161</v>
      </c>
      <c r="B82" s="24" t="s">
        <v>162</v>
      </c>
      <c r="C82" s="24" t="s">
        <v>114</v>
      </c>
      <c r="D82" s="24" t="s">
        <v>117</v>
      </c>
      <c r="E82" s="24" t="s">
        <v>127</v>
      </c>
      <c r="F82" s="24"/>
      <c r="G82" s="24" t="s">
        <v>11</v>
      </c>
      <c r="H82" s="27"/>
      <c r="I82" s="24" t="s">
        <v>163</v>
      </c>
      <c r="J82" s="24"/>
      <c r="K82" s="24"/>
      <c r="L82" s="24"/>
      <c r="M82" s="24"/>
      <c r="N82" s="24"/>
    </row>
    <row r="83" spans="1:13" s="24" customFormat="1" ht="18.75">
      <c r="A83" s="24" t="s">
        <v>75</v>
      </c>
      <c r="B83" s="24" t="s">
        <v>76</v>
      </c>
      <c r="C83" s="24" t="s">
        <v>114</v>
      </c>
      <c r="D83" s="24" t="s">
        <v>117</v>
      </c>
      <c r="E83" s="24" t="s">
        <v>127</v>
      </c>
      <c r="G83" s="24" t="s">
        <v>11</v>
      </c>
      <c r="H83" s="27">
        <v>32587</v>
      </c>
      <c r="I83" s="24" t="s">
        <v>0</v>
      </c>
      <c r="J83" s="24" t="s">
        <v>55</v>
      </c>
      <c r="K83" s="24" t="s">
        <v>66</v>
      </c>
      <c r="L83" s="24" t="s">
        <v>67</v>
      </c>
      <c r="M83" s="24" t="s">
        <v>68</v>
      </c>
    </row>
    <row r="84" spans="1:13" s="24" customFormat="1" ht="18.75">
      <c r="A84" s="24" t="s">
        <v>46</v>
      </c>
      <c r="B84" s="24" t="s">
        <v>47</v>
      </c>
      <c r="C84" s="24" t="s">
        <v>114</v>
      </c>
      <c r="D84" s="24" t="s">
        <v>117</v>
      </c>
      <c r="E84" s="24" t="s">
        <v>127</v>
      </c>
      <c r="G84" s="24" t="s">
        <v>11</v>
      </c>
      <c r="H84" s="27">
        <v>32887</v>
      </c>
      <c r="I84" s="24" t="s">
        <v>0</v>
      </c>
      <c r="J84" s="24" t="s">
        <v>21</v>
      </c>
      <c r="K84" s="24" t="s">
        <v>48</v>
      </c>
      <c r="L84" s="24" t="s">
        <v>65</v>
      </c>
      <c r="M84" s="24" t="s">
        <v>49</v>
      </c>
    </row>
    <row r="85" spans="1:13" s="24" customFormat="1" ht="18.75">
      <c r="A85" s="24" t="s">
        <v>79</v>
      </c>
      <c r="B85" s="24" t="s">
        <v>80</v>
      </c>
      <c r="C85" s="24" t="s">
        <v>114</v>
      </c>
      <c r="D85" s="24" t="s">
        <v>117</v>
      </c>
      <c r="E85" s="24" t="s">
        <v>127</v>
      </c>
      <c r="G85" s="24" t="s">
        <v>42</v>
      </c>
      <c r="H85" s="27">
        <v>34697</v>
      </c>
      <c r="I85" s="24" t="s">
        <v>3</v>
      </c>
      <c r="J85" s="24" t="s">
        <v>21</v>
      </c>
      <c r="K85" s="24" t="s">
        <v>66</v>
      </c>
      <c r="L85" s="24" t="s">
        <v>67</v>
      </c>
      <c r="M85" s="24" t="s">
        <v>49</v>
      </c>
    </row>
    <row r="86" spans="1:13" s="24" customFormat="1" ht="18.75">
      <c r="A86" s="24" t="s">
        <v>43</v>
      </c>
      <c r="B86" s="24" t="s">
        <v>44</v>
      </c>
      <c r="C86" s="24" t="s">
        <v>114</v>
      </c>
      <c r="D86" s="24" t="s">
        <v>117</v>
      </c>
      <c r="E86" s="24" t="s">
        <v>127</v>
      </c>
      <c r="G86" s="24" t="s">
        <v>42</v>
      </c>
      <c r="H86" s="27">
        <v>34087</v>
      </c>
      <c r="I86" s="24" t="s">
        <v>0</v>
      </c>
      <c r="J86" s="24" t="s">
        <v>21</v>
      </c>
      <c r="K86" s="24" t="s">
        <v>48</v>
      </c>
      <c r="L86" s="24" t="s">
        <v>65</v>
      </c>
      <c r="M86" s="24" t="s">
        <v>49</v>
      </c>
    </row>
    <row r="87" spans="1:14" s="24" customFormat="1" ht="18.75">
      <c r="A87" s="23" t="s">
        <v>93</v>
      </c>
      <c r="B87" s="23" t="s">
        <v>112</v>
      </c>
      <c r="C87" s="23"/>
      <c r="D87" s="23"/>
      <c r="E87" s="23"/>
      <c r="F87" s="23"/>
      <c r="G87" s="23" t="s">
        <v>11</v>
      </c>
      <c r="H87" s="28"/>
      <c r="I87" s="23" t="s">
        <v>0</v>
      </c>
      <c r="J87" s="23" t="s">
        <v>21</v>
      </c>
      <c r="K87" s="23" t="s">
        <v>54</v>
      </c>
      <c r="L87" s="23"/>
      <c r="M87" s="23" t="s">
        <v>110</v>
      </c>
      <c r="N87" s="23"/>
    </row>
    <row r="88" s="24" customFormat="1" ht="18.75">
      <c r="H88" s="27"/>
    </row>
    <row r="89" ht="15.75">
      <c r="H89" s="29"/>
    </row>
    <row r="90" ht="15.75">
      <c r="H90" s="29"/>
    </row>
    <row r="91" ht="15.75">
      <c r="H91" s="29"/>
    </row>
    <row r="92" ht="15.75">
      <c r="H92" s="29"/>
    </row>
    <row r="93" ht="15.75">
      <c r="H93" s="29"/>
    </row>
    <row r="94" ht="15.75">
      <c r="H94" s="29"/>
    </row>
    <row r="95" ht="15.75">
      <c r="H95" s="29"/>
    </row>
    <row r="96" ht="15.75">
      <c r="H96" s="29"/>
    </row>
    <row r="97" ht="15.75">
      <c r="H97" s="26"/>
    </row>
    <row r="98" ht="15.75">
      <c r="H98" s="26"/>
    </row>
    <row r="99" ht="15.75">
      <c r="H99" s="26"/>
    </row>
    <row r="100" ht="15.75">
      <c r="H100" s="26"/>
    </row>
    <row r="101" ht="15.75">
      <c r="H101" s="26"/>
    </row>
    <row r="102" ht="15.75">
      <c r="H102" s="26"/>
    </row>
    <row r="103" ht="15.75">
      <c r="H103" s="26"/>
    </row>
    <row r="104" ht="15.75">
      <c r="H104" s="26"/>
    </row>
    <row r="105" ht="15.75">
      <c r="H105" s="26"/>
    </row>
    <row r="106" ht="15.75">
      <c r="H106" s="26"/>
    </row>
    <row r="107" ht="15.75">
      <c r="H107" s="26"/>
    </row>
    <row r="108" ht="15.75">
      <c r="H108" s="26"/>
    </row>
    <row r="109" ht="15.75">
      <c r="H109" s="26"/>
    </row>
    <row r="110" ht="15.75">
      <c r="H110" s="26"/>
    </row>
    <row r="111" ht="15.75">
      <c r="H111" s="26"/>
    </row>
    <row r="112" ht="15.75">
      <c r="H112" s="26"/>
    </row>
    <row r="113" ht="15.75">
      <c r="H113" s="26"/>
    </row>
    <row r="114" ht="15.75">
      <c r="H114" s="26"/>
    </row>
    <row r="115" ht="15.75">
      <c r="H115" s="26"/>
    </row>
    <row r="116" ht="15.75">
      <c r="H116" s="26"/>
    </row>
    <row r="117" ht="15.75">
      <c r="H117" s="26"/>
    </row>
    <row r="118" ht="15.75">
      <c r="H118" s="26"/>
    </row>
    <row r="119" ht="15.75">
      <c r="H119" s="26"/>
    </row>
    <row r="120" ht="15.75">
      <c r="H120" s="26"/>
    </row>
    <row r="121" ht="15.75">
      <c r="H121" s="26"/>
    </row>
    <row r="122" ht="15.75">
      <c r="H122" s="26"/>
    </row>
    <row r="123" ht="15.75">
      <c r="H123" s="26"/>
    </row>
    <row r="124" ht="15.75">
      <c r="H124" s="26"/>
    </row>
    <row r="125" ht="15.75">
      <c r="H125" s="26"/>
    </row>
    <row r="126" ht="15.75">
      <c r="H126" s="26"/>
    </row>
    <row r="127" ht="15.75">
      <c r="H127" s="26"/>
    </row>
    <row r="128" ht="15.75">
      <c r="H128" s="26"/>
    </row>
    <row r="129" ht="15.75">
      <c r="H129" s="26"/>
    </row>
    <row r="130" ht="15.75">
      <c r="H130" s="26"/>
    </row>
    <row r="131" ht="15.75">
      <c r="H131" s="26"/>
    </row>
    <row r="132" ht="15.75">
      <c r="H132" s="26"/>
    </row>
    <row r="133" ht="15.75">
      <c r="H133" s="26"/>
    </row>
    <row r="134" ht="15.75">
      <c r="H134" s="26"/>
    </row>
    <row r="135" ht="15.75">
      <c r="H135" s="26"/>
    </row>
    <row r="136" ht="15.75">
      <c r="H136" s="26"/>
    </row>
    <row r="137" ht="15.75">
      <c r="H137" s="26"/>
    </row>
    <row r="138" ht="15.75">
      <c r="H138" s="26"/>
    </row>
    <row r="139" ht="15.75">
      <c r="H139" s="26"/>
    </row>
    <row r="140" ht="15.75">
      <c r="H140" s="26"/>
    </row>
    <row r="141" ht="15.75">
      <c r="H141" s="26"/>
    </row>
    <row r="142" ht="15.75">
      <c r="H142" s="26"/>
    </row>
    <row r="143" ht="15.75">
      <c r="H143" s="26"/>
    </row>
    <row r="144" ht="15.75">
      <c r="H144" s="26"/>
    </row>
    <row r="145" ht="15.75">
      <c r="H145" s="26"/>
    </row>
    <row r="146" ht="15.75">
      <c r="H146" s="26"/>
    </row>
    <row r="147" ht="15.75">
      <c r="H147" s="26"/>
    </row>
    <row r="148" ht="15.75">
      <c r="H148" s="26"/>
    </row>
    <row r="149" ht="15.75">
      <c r="H149" s="26"/>
    </row>
    <row r="150" ht="15.75">
      <c r="H150" s="26"/>
    </row>
    <row r="151" ht="15.75">
      <c r="H151" s="26"/>
    </row>
    <row r="152" ht="15.75">
      <c r="H152" s="26"/>
    </row>
    <row r="153" ht="15.75">
      <c r="H153" s="26"/>
    </row>
    <row r="154" ht="15.75">
      <c r="H154" s="26"/>
    </row>
    <row r="155" ht="15.75">
      <c r="H155" s="26"/>
    </row>
    <row r="156" ht="15.75">
      <c r="H156" s="26"/>
    </row>
    <row r="157" ht="15.75">
      <c r="H157" s="26"/>
    </row>
    <row r="158" ht="15.75">
      <c r="H158" s="26"/>
    </row>
    <row r="159" ht="15.75">
      <c r="H159" s="26"/>
    </row>
    <row r="160" ht="15.75">
      <c r="H160" s="26"/>
    </row>
    <row r="161" ht="15.75">
      <c r="H161" s="26"/>
    </row>
    <row r="162" ht="15.75">
      <c r="H162" s="26"/>
    </row>
    <row r="163" ht="15.75">
      <c r="H163" s="26"/>
    </row>
    <row r="164" ht="15.75">
      <c r="H164" s="26"/>
    </row>
    <row r="165" ht="15.75">
      <c r="H165" s="26"/>
    </row>
    <row r="166" ht="15.75">
      <c r="H166" s="26"/>
    </row>
    <row r="167" ht="15.75">
      <c r="H167" s="26"/>
    </row>
    <row r="168" ht="15.75">
      <c r="H168" s="26"/>
    </row>
    <row r="169" ht="15.75">
      <c r="H169" s="26"/>
    </row>
    <row r="170" ht="15.75">
      <c r="H170" s="26"/>
    </row>
    <row r="171" ht="15.75">
      <c r="H171" s="26"/>
    </row>
    <row r="172" ht="15.75">
      <c r="H172" s="26"/>
    </row>
    <row r="173" ht="15.75">
      <c r="H173" s="26"/>
    </row>
    <row r="174" ht="15.75">
      <c r="H174" s="26"/>
    </row>
    <row r="175" ht="15.75">
      <c r="H175" s="26"/>
    </row>
    <row r="176" ht="15.75">
      <c r="H176" s="26"/>
    </row>
    <row r="177" ht="15.75">
      <c r="H177" s="26"/>
    </row>
    <row r="178" ht="15.75">
      <c r="H178" s="26"/>
    </row>
    <row r="179" ht="15.75">
      <c r="H179" s="26"/>
    </row>
    <row r="180" ht="15.75">
      <c r="H180" s="26"/>
    </row>
    <row r="181" ht="15.75">
      <c r="H181" s="26"/>
    </row>
    <row r="182" ht="15.75">
      <c r="H182" s="26"/>
    </row>
    <row r="183" ht="15.75">
      <c r="H183" s="26"/>
    </row>
    <row r="184" ht="15.75">
      <c r="H184" s="26"/>
    </row>
    <row r="185" ht="15.75">
      <c r="H185" s="26"/>
    </row>
    <row r="186" ht="15.75">
      <c r="H186" s="26"/>
    </row>
    <row r="187" ht="15.75">
      <c r="H187" s="26"/>
    </row>
    <row r="188" ht="15.75">
      <c r="H188" s="26"/>
    </row>
    <row r="189" ht="15.75">
      <c r="H189" s="26"/>
    </row>
    <row r="190" ht="15.75">
      <c r="H190" s="26"/>
    </row>
    <row r="191" ht="15.75">
      <c r="H191" s="26"/>
    </row>
    <row r="192" ht="15.75">
      <c r="H192" s="26"/>
    </row>
    <row r="193" ht="15.75">
      <c r="H193" s="26"/>
    </row>
    <row r="194" ht="15.75">
      <c r="H194" s="26"/>
    </row>
    <row r="195" ht="15.75">
      <c r="H195" s="26"/>
    </row>
    <row r="196" ht="15.75">
      <c r="H196" s="26"/>
    </row>
    <row r="197" ht="15.75">
      <c r="H197" s="26"/>
    </row>
    <row r="198" ht="15.75">
      <c r="H198" s="26"/>
    </row>
    <row r="199" ht="15.75">
      <c r="H199" s="26"/>
    </row>
    <row r="200" ht="15.75">
      <c r="H200" s="26"/>
    </row>
    <row r="201" ht="15.75">
      <c r="H201" s="26"/>
    </row>
    <row r="202" ht="15.75">
      <c r="H202" s="26"/>
    </row>
    <row r="203" ht="15.75">
      <c r="H203" s="26"/>
    </row>
    <row r="204" ht="15.75">
      <c r="H204" s="26"/>
    </row>
    <row r="205" ht="15.75">
      <c r="H205" s="26"/>
    </row>
    <row r="206" ht="15.75">
      <c r="H206" s="26"/>
    </row>
    <row r="207" ht="15.75">
      <c r="H207" s="26"/>
    </row>
    <row r="208" ht="15.75">
      <c r="H208" s="26"/>
    </row>
    <row r="209" ht="15.75">
      <c r="H209" s="26"/>
    </row>
    <row r="210" ht="15.75">
      <c r="H210" s="26"/>
    </row>
    <row r="211" ht="15.75">
      <c r="H211" s="26"/>
    </row>
    <row r="212" ht="15.75">
      <c r="H212" s="26"/>
    </row>
    <row r="213" ht="15.75">
      <c r="H213" s="26"/>
    </row>
    <row r="214" ht="15.75">
      <c r="H214" s="26"/>
    </row>
    <row r="215" ht="15.75">
      <c r="H215" s="26"/>
    </row>
    <row r="216" ht="15.75">
      <c r="H216" s="26"/>
    </row>
    <row r="217" ht="15.75">
      <c r="H217" s="26"/>
    </row>
    <row r="218" ht="15.75">
      <c r="H218" s="26"/>
    </row>
    <row r="219" ht="15.75">
      <c r="H219" s="26"/>
    </row>
    <row r="220" ht="15.75">
      <c r="H220" s="26"/>
    </row>
    <row r="221" ht="15.75">
      <c r="H221" s="26"/>
    </row>
    <row r="222" ht="15.75">
      <c r="H222" s="26"/>
    </row>
    <row r="223" ht="15.75">
      <c r="H223" s="26"/>
    </row>
    <row r="224" ht="15.75">
      <c r="H224" s="26"/>
    </row>
    <row r="225" ht="15.75">
      <c r="H225" s="26"/>
    </row>
    <row r="226" ht="15.75">
      <c r="H226" s="26"/>
    </row>
    <row r="227" ht="15.75">
      <c r="H227" s="26"/>
    </row>
    <row r="228" ht="15.75">
      <c r="H228" s="26"/>
    </row>
    <row r="229" ht="15.75">
      <c r="H229" s="26"/>
    </row>
    <row r="230" ht="15.75">
      <c r="H230" s="26"/>
    </row>
    <row r="231" ht="15.75">
      <c r="H231" s="26"/>
    </row>
    <row r="232" ht="15.75">
      <c r="H232" s="26"/>
    </row>
    <row r="233" ht="15.75">
      <c r="H233" s="26"/>
    </row>
    <row r="234" ht="15.75">
      <c r="H234" s="26"/>
    </row>
    <row r="235" ht="15.75">
      <c r="H235" s="26"/>
    </row>
    <row r="236" ht="15.75">
      <c r="H236" s="26"/>
    </row>
    <row r="237" ht="15.75">
      <c r="H237" s="26"/>
    </row>
    <row r="238" ht="15.75">
      <c r="H238" s="26"/>
    </row>
    <row r="239" ht="15.75">
      <c r="H239" s="26"/>
    </row>
    <row r="240" ht="15.75">
      <c r="H240" s="26"/>
    </row>
    <row r="241" ht="15.75">
      <c r="H241" s="26"/>
    </row>
    <row r="242" ht="15.75">
      <c r="H242" s="26"/>
    </row>
    <row r="243" ht="15.75">
      <c r="H243" s="26"/>
    </row>
    <row r="244" ht="15.75">
      <c r="H244" s="26"/>
    </row>
    <row r="245" ht="15.75">
      <c r="H245" s="26"/>
    </row>
    <row r="246" ht="15.75">
      <c r="H246" s="26"/>
    </row>
    <row r="247" ht="15.75">
      <c r="H247" s="26"/>
    </row>
    <row r="248" ht="15.75">
      <c r="H248" s="26"/>
    </row>
    <row r="249" ht="15.75">
      <c r="H249" s="26"/>
    </row>
    <row r="250" ht="15.75">
      <c r="H250" s="26"/>
    </row>
    <row r="251" ht="15.75">
      <c r="H251" s="26"/>
    </row>
    <row r="252" ht="15.75">
      <c r="H252" s="26"/>
    </row>
    <row r="253" ht="15.75">
      <c r="H253" s="26"/>
    </row>
    <row r="254" ht="15.75">
      <c r="H254" s="26"/>
    </row>
    <row r="255" ht="15.75">
      <c r="H255" s="26"/>
    </row>
    <row r="256" ht="15.75">
      <c r="H256" s="26"/>
    </row>
    <row r="257" ht="15.75">
      <c r="H257" s="26"/>
    </row>
    <row r="258" ht="15.75">
      <c r="H258" s="26"/>
    </row>
    <row r="259" ht="15.75">
      <c r="H259" s="26"/>
    </row>
    <row r="260" ht="15.75">
      <c r="H260" s="26"/>
    </row>
    <row r="261" ht="15.75">
      <c r="H261" s="26"/>
    </row>
    <row r="262" ht="15.75">
      <c r="H262" s="26"/>
    </row>
    <row r="263" ht="15.75">
      <c r="H263" s="26"/>
    </row>
    <row r="264" ht="15.75">
      <c r="H264" s="26"/>
    </row>
    <row r="265" ht="15.75">
      <c r="H265" s="26"/>
    </row>
    <row r="266" ht="15.75">
      <c r="H266" s="26"/>
    </row>
    <row r="267" ht="15.75">
      <c r="H267" s="26"/>
    </row>
    <row r="268" ht="15.75">
      <c r="H268" s="26"/>
    </row>
    <row r="269" ht="15.75">
      <c r="H269" s="26"/>
    </row>
    <row r="270" ht="15.75">
      <c r="H270" s="26"/>
    </row>
    <row r="271" ht="15.75">
      <c r="H271" s="26"/>
    </row>
    <row r="272" ht="15.75">
      <c r="H272" s="26"/>
    </row>
    <row r="273" ht="15.75">
      <c r="H273" s="26"/>
    </row>
    <row r="274" ht="15.75">
      <c r="H274" s="26"/>
    </row>
    <row r="275" ht="15.75">
      <c r="H275" s="26"/>
    </row>
    <row r="276" ht="15.75">
      <c r="H276" s="26"/>
    </row>
    <row r="277" ht="15.75">
      <c r="H277" s="26"/>
    </row>
    <row r="278" ht="15.75">
      <c r="H278" s="26"/>
    </row>
    <row r="279" ht="15.75">
      <c r="H279" s="26"/>
    </row>
    <row r="280" ht="15.75">
      <c r="H280" s="26"/>
    </row>
    <row r="281" ht="15.75">
      <c r="H281" s="26"/>
    </row>
    <row r="282" ht="15.75">
      <c r="H282" s="26"/>
    </row>
    <row r="283" ht="15.75">
      <c r="H283" s="26"/>
    </row>
    <row r="284" ht="15.75">
      <c r="H284" s="26"/>
    </row>
    <row r="285" ht="15.75">
      <c r="H285" s="26"/>
    </row>
    <row r="286" ht="15.75">
      <c r="H286" s="26"/>
    </row>
    <row r="287" ht="15.75">
      <c r="H287" s="26"/>
    </row>
    <row r="288" ht="15.75">
      <c r="H288" s="26"/>
    </row>
    <row r="289" ht="15.75">
      <c r="H289" s="26"/>
    </row>
    <row r="290" ht="15.75">
      <c r="H290" s="26"/>
    </row>
    <row r="291" ht="15.75">
      <c r="H291" s="26"/>
    </row>
    <row r="292" ht="15.75">
      <c r="H292" s="26"/>
    </row>
    <row r="293" ht="15.75">
      <c r="H293" s="26"/>
    </row>
    <row r="294" ht="15.75">
      <c r="H294" s="26"/>
    </row>
    <row r="295" ht="15.75">
      <c r="H295" s="26"/>
    </row>
    <row r="296" ht="15.75">
      <c r="H296" s="26"/>
    </row>
    <row r="297" ht="15.75">
      <c r="H297" s="26"/>
    </row>
    <row r="298" ht="15.75">
      <c r="H298" s="26"/>
    </row>
    <row r="299" ht="15.75">
      <c r="H299" s="26"/>
    </row>
    <row r="300" ht="15.75">
      <c r="H300" s="26"/>
    </row>
    <row r="301" ht="15.75">
      <c r="H301" s="26"/>
    </row>
    <row r="302" ht="15.75">
      <c r="H302" s="26"/>
    </row>
    <row r="303" ht="15.75">
      <c r="H303" s="26"/>
    </row>
    <row r="304" ht="15.75">
      <c r="H304" s="26"/>
    </row>
    <row r="305" ht="15.75">
      <c r="H305" s="26"/>
    </row>
    <row r="306" ht="15.75">
      <c r="H306" s="26"/>
    </row>
    <row r="307" ht="15.75">
      <c r="H307" s="26"/>
    </row>
    <row r="308" ht="15.75">
      <c r="H308" s="26"/>
    </row>
    <row r="309" ht="15.75">
      <c r="H309" s="26"/>
    </row>
    <row r="310" ht="15.75">
      <c r="H310" s="26"/>
    </row>
    <row r="311" ht="15.75">
      <c r="H311" s="26"/>
    </row>
    <row r="312" ht="15.75">
      <c r="H312" s="26"/>
    </row>
    <row r="313" ht="15.75">
      <c r="H313" s="26"/>
    </row>
    <row r="314" ht="15.75">
      <c r="H314" s="26"/>
    </row>
    <row r="315" ht="15.75">
      <c r="H315" s="26"/>
    </row>
    <row r="316" ht="15.75">
      <c r="H316" s="26"/>
    </row>
    <row r="317" ht="15.75">
      <c r="H317" s="26"/>
    </row>
    <row r="318" ht="15.75">
      <c r="H318" s="26"/>
    </row>
    <row r="319" ht="15.75">
      <c r="H319" s="26"/>
    </row>
    <row r="320" ht="15.75">
      <c r="H320" s="26"/>
    </row>
    <row r="321" ht="15.75">
      <c r="H321" s="26"/>
    </row>
    <row r="322" ht="15.75">
      <c r="H322" s="26"/>
    </row>
    <row r="323" ht="15.75">
      <c r="H323" s="26"/>
    </row>
    <row r="324" ht="15.75">
      <c r="H324" s="26"/>
    </row>
    <row r="325" ht="15.75">
      <c r="H325" s="26"/>
    </row>
    <row r="326" ht="15.75">
      <c r="H326" s="26"/>
    </row>
    <row r="327" ht="15.75">
      <c r="H327" s="26"/>
    </row>
    <row r="328" ht="15.75">
      <c r="H328" s="26"/>
    </row>
    <row r="329" ht="15.75">
      <c r="H329" s="26"/>
    </row>
    <row r="330" ht="15.75">
      <c r="H330" s="26"/>
    </row>
    <row r="331" ht="15.75">
      <c r="H331" s="26"/>
    </row>
    <row r="332" ht="15.75">
      <c r="H332" s="26"/>
    </row>
    <row r="333" ht="15.75">
      <c r="H333" s="26"/>
    </row>
    <row r="334" ht="15.75">
      <c r="H334" s="26"/>
    </row>
    <row r="335" ht="15.75">
      <c r="H335" s="26"/>
    </row>
    <row r="336" ht="15.75">
      <c r="H336" s="26"/>
    </row>
    <row r="337" ht="15.75">
      <c r="H337" s="26"/>
    </row>
    <row r="338" ht="15.75">
      <c r="H338" s="26"/>
    </row>
    <row r="339" ht="15.75">
      <c r="H339" s="26"/>
    </row>
    <row r="340" ht="15.75">
      <c r="H340" s="26"/>
    </row>
    <row r="341" ht="15.75">
      <c r="H341" s="26"/>
    </row>
    <row r="342" ht="15.75">
      <c r="H342" s="26"/>
    </row>
    <row r="343" ht="15.75">
      <c r="H343" s="26"/>
    </row>
    <row r="344" ht="15.75">
      <c r="H344" s="26"/>
    </row>
    <row r="345" ht="15.75">
      <c r="H345" s="26"/>
    </row>
    <row r="346" ht="15.75">
      <c r="H346" s="26"/>
    </row>
    <row r="347" ht="15.75">
      <c r="H347" s="26"/>
    </row>
    <row r="348" ht="15.75">
      <c r="H348" s="26"/>
    </row>
    <row r="349" ht="15.75">
      <c r="H349" s="26"/>
    </row>
    <row r="350" ht="15.75">
      <c r="H350" s="26"/>
    </row>
    <row r="351" ht="15.75">
      <c r="H351" s="26"/>
    </row>
    <row r="352" ht="15.75">
      <c r="H352" s="26"/>
    </row>
    <row r="353" ht="15.75">
      <c r="H353" s="26"/>
    </row>
    <row r="354" ht="15.75">
      <c r="H354" s="26"/>
    </row>
    <row r="355" ht="15.75">
      <c r="H355" s="26"/>
    </row>
    <row r="356" ht="15.75">
      <c r="H356" s="26"/>
    </row>
    <row r="357" ht="15.75">
      <c r="H357" s="26"/>
    </row>
    <row r="358" ht="15.75">
      <c r="H358" s="26"/>
    </row>
    <row r="359" ht="15.75">
      <c r="H359" s="26"/>
    </row>
    <row r="360" ht="15.75">
      <c r="H360" s="26"/>
    </row>
    <row r="361" ht="15.75">
      <c r="H361" s="26"/>
    </row>
    <row r="362" ht="15.75">
      <c r="H362" s="26"/>
    </row>
    <row r="363" ht="15.75">
      <c r="H363" s="26"/>
    </row>
    <row r="364" ht="15.75">
      <c r="H364" s="26"/>
    </row>
    <row r="365" ht="15.75">
      <c r="H365" s="26"/>
    </row>
    <row r="366" ht="15.75">
      <c r="H366" s="26"/>
    </row>
    <row r="367" ht="15.75">
      <c r="H367" s="26"/>
    </row>
    <row r="368" ht="15.75">
      <c r="H368" s="26"/>
    </row>
    <row r="369" ht="15.75">
      <c r="H369" s="26"/>
    </row>
    <row r="370" ht="15.75">
      <c r="H370" s="26"/>
    </row>
    <row r="371" ht="15.75">
      <c r="H371" s="26"/>
    </row>
    <row r="372" ht="15.75">
      <c r="H372" s="26"/>
    </row>
    <row r="373" ht="15.75">
      <c r="H373" s="26"/>
    </row>
    <row r="374" ht="15.75">
      <c r="H374" s="26"/>
    </row>
    <row r="375" ht="15.75">
      <c r="H375" s="26"/>
    </row>
    <row r="376" ht="15.75">
      <c r="H376" s="26"/>
    </row>
    <row r="377" ht="15.75">
      <c r="H377" s="26"/>
    </row>
    <row r="378" ht="15.75">
      <c r="H378" s="26"/>
    </row>
    <row r="379" ht="15.75">
      <c r="H379" s="26"/>
    </row>
    <row r="380" ht="15.75">
      <c r="H380" s="26"/>
    </row>
    <row r="381" ht="15.75">
      <c r="H381" s="26"/>
    </row>
    <row r="382" ht="15.75">
      <c r="H382" s="26"/>
    </row>
    <row r="383" ht="15.75">
      <c r="H383" s="26"/>
    </row>
    <row r="384" ht="15.75">
      <c r="H384" s="26"/>
    </row>
    <row r="385" ht="15.75">
      <c r="H385" s="26"/>
    </row>
    <row r="386" ht="15.75">
      <c r="H386" s="26"/>
    </row>
    <row r="387" ht="15.75">
      <c r="H387" s="26"/>
    </row>
    <row r="388" ht="15.75">
      <c r="H388" s="26"/>
    </row>
    <row r="389" ht="15.75">
      <c r="H389" s="26"/>
    </row>
    <row r="390" ht="15.75">
      <c r="H390" s="26"/>
    </row>
    <row r="391" ht="15.75">
      <c r="H391" s="26"/>
    </row>
    <row r="392" ht="15.75">
      <c r="H392" s="26"/>
    </row>
    <row r="393" ht="15.75">
      <c r="H393" s="26"/>
    </row>
    <row r="394" ht="15.75">
      <c r="H394" s="26"/>
    </row>
    <row r="395" ht="15.75">
      <c r="H395" s="26"/>
    </row>
    <row r="396" ht="15.75">
      <c r="H396" s="26"/>
    </row>
    <row r="397" ht="15.75">
      <c r="H397" s="26"/>
    </row>
    <row r="398" ht="15.75">
      <c r="H398" s="26"/>
    </row>
    <row r="399" ht="15.75">
      <c r="H399" s="26"/>
    </row>
    <row r="400" ht="15.75">
      <c r="H400" s="26"/>
    </row>
    <row r="401" ht="15.75">
      <c r="H401" s="26"/>
    </row>
    <row r="402" ht="15.75">
      <c r="H402" s="26"/>
    </row>
    <row r="403" ht="15.75">
      <c r="H403" s="26"/>
    </row>
    <row r="404" ht="15.75">
      <c r="H404" s="26"/>
    </row>
    <row r="405" ht="15.75">
      <c r="H405" s="26"/>
    </row>
    <row r="406" ht="15.75">
      <c r="H406" s="26"/>
    </row>
    <row r="407" ht="15.75">
      <c r="H407" s="26"/>
    </row>
    <row r="408" ht="15.75">
      <c r="H408" s="26"/>
    </row>
    <row r="409" ht="15.75">
      <c r="H409" s="26"/>
    </row>
    <row r="410" ht="15.75">
      <c r="H410" s="26"/>
    </row>
    <row r="411" ht="15.75">
      <c r="H411" s="26"/>
    </row>
    <row r="412" ht="15.75">
      <c r="H412" s="26"/>
    </row>
    <row r="413" ht="15.75">
      <c r="H413" s="26"/>
    </row>
    <row r="414" ht="15.75">
      <c r="H414" s="26"/>
    </row>
    <row r="415" ht="15.75">
      <c r="H415" s="26"/>
    </row>
    <row r="416" ht="15.75">
      <c r="H416" s="26"/>
    </row>
    <row r="417" ht="15.75">
      <c r="H417" s="26"/>
    </row>
    <row r="418" ht="15.75">
      <c r="H418" s="26"/>
    </row>
    <row r="419" ht="15.75">
      <c r="H419" s="26"/>
    </row>
    <row r="420" ht="15.75">
      <c r="H420" s="26"/>
    </row>
    <row r="421" ht="15.75">
      <c r="H421" s="26"/>
    </row>
    <row r="422" ht="15.75">
      <c r="H422" s="26"/>
    </row>
    <row r="423" ht="15.75">
      <c r="H423" s="26"/>
    </row>
    <row r="424" ht="15.75">
      <c r="H424" s="26"/>
    </row>
    <row r="425" ht="15.75">
      <c r="H425" s="26"/>
    </row>
    <row r="426" ht="15.75">
      <c r="H426" s="26"/>
    </row>
    <row r="427" ht="15.75">
      <c r="H427" s="26"/>
    </row>
    <row r="428" ht="15.75">
      <c r="H428" s="26"/>
    </row>
    <row r="429" ht="15.75">
      <c r="H429" s="26"/>
    </row>
    <row r="430" ht="15.75">
      <c r="H430" s="26"/>
    </row>
    <row r="431" ht="15.75">
      <c r="H431" s="26"/>
    </row>
    <row r="432" ht="15.75">
      <c r="H432" s="26"/>
    </row>
    <row r="433" ht="15.75">
      <c r="H433" s="26"/>
    </row>
    <row r="434" ht="15.75">
      <c r="H434" s="26"/>
    </row>
    <row r="435" ht="15.75">
      <c r="H435" s="26"/>
    </row>
    <row r="436" ht="15.75">
      <c r="H436" s="26"/>
    </row>
    <row r="437" ht="15.75">
      <c r="H437" s="26"/>
    </row>
    <row r="438" ht="15.75">
      <c r="H438" s="26"/>
    </row>
    <row r="439" ht="15.75">
      <c r="H439" s="26"/>
    </row>
    <row r="440" ht="15.75">
      <c r="H440" s="26"/>
    </row>
    <row r="441" ht="15.75">
      <c r="H441" s="26"/>
    </row>
    <row r="442" ht="15.75">
      <c r="H442" s="26"/>
    </row>
    <row r="443" ht="15.75">
      <c r="H443" s="26"/>
    </row>
    <row r="444" ht="15.75">
      <c r="H444" s="26"/>
    </row>
    <row r="445" ht="15.75">
      <c r="H445" s="26"/>
    </row>
    <row r="446" ht="15.75">
      <c r="H446" s="26"/>
    </row>
    <row r="447" ht="15.75">
      <c r="H447" s="26"/>
    </row>
    <row r="448" ht="15.75">
      <c r="H448" s="26"/>
    </row>
    <row r="449" ht="15.75">
      <c r="H449" s="26"/>
    </row>
    <row r="450" ht="15.75">
      <c r="H450" s="26"/>
    </row>
    <row r="451" ht="15.75">
      <c r="H451" s="26"/>
    </row>
    <row r="452" ht="15.75">
      <c r="H452" s="26"/>
    </row>
    <row r="453" ht="15.75">
      <c r="H453" s="26"/>
    </row>
    <row r="454" ht="15.75">
      <c r="H454" s="26"/>
    </row>
    <row r="455" ht="15.75">
      <c r="H455" s="26"/>
    </row>
    <row r="456" ht="15.75">
      <c r="H456" s="26"/>
    </row>
    <row r="457" ht="15.75">
      <c r="H457" s="26"/>
    </row>
    <row r="458" ht="15.75">
      <c r="H458" s="26"/>
    </row>
    <row r="459" ht="15.75">
      <c r="H459" s="26"/>
    </row>
    <row r="460" ht="15.75">
      <c r="H460" s="26"/>
    </row>
    <row r="461" ht="15.75">
      <c r="H461" s="26"/>
    </row>
    <row r="462" ht="15.75">
      <c r="H462" s="26"/>
    </row>
    <row r="463" ht="15.75">
      <c r="H463" s="26"/>
    </row>
    <row r="464" ht="15.75">
      <c r="H464" s="26"/>
    </row>
    <row r="465" ht="15.75">
      <c r="H465" s="26"/>
    </row>
    <row r="466" ht="15.75">
      <c r="H466" s="26"/>
    </row>
    <row r="467" ht="15.75">
      <c r="H467" s="26"/>
    </row>
    <row r="468" ht="15.75">
      <c r="H468" s="26"/>
    </row>
    <row r="469" ht="15.75">
      <c r="H469" s="26"/>
    </row>
    <row r="470" ht="15.75">
      <c r="H470" s="26"/>
    </row>
    <row r="471" ht="15.75">
      <c r="H471" s="26"/>
    </row>
    <row r="472" ht="15.75">
      <c r="H472" s="26"/>
    </row>
    <row r="473" ht="15.75">
      <c r="H473" s="26"/>
    </row>
    <row r="474" ht="15.75">
      <c r="H474" s="26"/>
    </row>
    <row r="475" ht="15.75">
      <c r="H475" s="26"/>
    </row>
    <row r="476" ht="15.75">
      <c r="H476" s="26"/>
    </row>
    <row r="477" ht="15.75">
      <c r="H477" s="26"/>
    </row>
    <row r="478" ht="15.75">
      <c r="H478" s="26"/>
    </row>
    <row r="479" ht="15.75">
      <c r="H479" s="26"/>
    </row>
    <row r="480" ht="15.75">
      <c r="H480" s="26"/>
    </row>
    <row r="481" ht="15.75">
      <c r="H481" s="26"/>
    </row>
    <row r="482" ht="15.75">
      <c r="H482" s="26"/>
    </row>
    <row r="483" ht="15.75">
      <c r="H483" s="26"/>
    </row>
    <row r="484" ht="15.75">
      <c r="H484" s="26"/>
    </row>
    <row r="485" ht="15.75">
      <c r="H485" s="26"/>
    </row>
    <row r="486" ht="15.75">
      <c r="H486" s="26"/>
    </row>
    <row r="487" ht="15.75">
      <c r="H487" s="26"/>
    </row>
    <row r="488" ht="15.75">
      <c r="H488" s="26"/>
    </row>
    <row r="489" ht="15.75">
      <c r="H489" s="26"/>
    </row>
    <row r="490" ht="15.75">
      <c r="H490" s="26"/>
    </row>
    <row r="491" ht="15.75">
      <c r="H491" s="26"/>
    </row>
    <row r="492" ht="15.75">
      <c r="H492" s="26"/>
    </row>
    <row r="493" ht="15.75">
      <c r="H493" s="26"/>
    </row>
    <row r="494" ht="15.75">
      <c r="H494" s="26"/>
    </row>
    <row r="495" ht="15.75">
      <c r="H495" s="26"/>
    </row>
    <row r="496" ht="15.75">
      <c r="H496" s="26"/>
    </row>
    <row r="497" ht="15.75">
      <c r="H497" s="26"/>
    </row>
    <row r="498" ht="15.75">
      <c r="H498" s="26"/>
    </row>
    <row r="499" ht="15.75">
      <c r="H499" s="26"/>
    </row>
    <row r="500" ht="15.75">
      <c r="H500" s="26"/>
    </row>
    <row r="501" ht="15.75">
      <c r="H501" s="26"/>
    </row>
    <row r="502" ht="15.75">
      <c r="H502" s="26"/>
    </row>
    <row r="503" ht="15.75">
      <c r="H503" s="26"/>
    </row>
    <row r="504" ht="15.75">
      <c r="H504" s="26"/>
    </row>
    <row r="505" ht="15.75">
      <c r="H505" s="26"/>
    </row>
    <row r="506" ht="15.75">
      <c r="H506" s="26"/>
    </row>
    <row r="507" ht="15.75">
      <c r="H507" s="26"/>
    </row>
    <row r="508" ht="15.75">
      <c r="H508" s="26"/>
    </row>
    <row r="509" ht="15.75">
      <c r="H509" s="26"/>
    </row>
    <row r="510" ht="15.75">
      <c r="H510" s="26"/>
    </row>
    <row r="511" ht="15.75">
      <c r="H511" s="26"/>
    </row>
    <row r="512" ht="15.75">
      <c r="H512" s="26"/>
    </row>
    <row r="513" ht="15.75">
      <c r="H513" s="26"/>
    </row>
    <row r="514" ht="15.75">
      <c r="H514" s="26"/>
    </row>
    <row r="515" ht="15.75">
      <c r="H515" s="26"/>
    </row>
    <row r="516" ht="15.75">
      <c r="H516" s="26"/>
    </row>
    <row r="517" ht="15.75">
      <c r="H517" s="26"/>
    </row>
    <row r="518" ht="15.75">
      <c r="H518" s="26"/>
    </row>
    <row r="519" ht="15.75">
      <c r="H519" s="26"/>
    </row>
    <row r="520" ht="15.75">
      <c r="H520" s="26"/>
    </row>
    <row r="521" ht="15.75">
      <c r="H521" s="26"/>
    </row>
    <row r="522" ht="15.75">
      <c r="H522" s="26"/>
    </row>
    <row r="523" ht="15.75">
      <c r="H523" s="26"/>
    </row>
    <row r="524" ht="15.75">
      <c r="H524" s="26"/>
    </row>
    <row r="525" ht="15.75">
      <c r="H525" s="26"/>
    </row>
    <row r="526" ht="15.75">
      <c r="H526" s="26"/>
    </row>
    <row r="527" ht="15.75">
      <c r="H527" s="26"/>
    </row>
    <row r="528" ht="15.75">
      <c r="H528" s="26"/>
    </row>
    <row r="529" ht="15.75">
      <c r="H529" s="26"/>
    </row>
    <row r="530" ht="15.75">
      <c r="H530" s="26"/>
    </row>
    <row r="531" ht="15.75">
      <c r="H531" s="26"/>
    </row>
    <row r="532" ht="15.75">
      <c r="H532" s="26"/>
    </row>
    <row r="533" ht="15.75">
      <c r="H533" s="26"/>
    </row>
    <row r="534" ht="15.75">
      <c r="H534" s="26"/>
    </row>
    <row r="535" ht="15.75">
      <c r="H535" s="26"/>
    </row>
    <row r="536" ht="15.75">
      <c r="H536" s="26"/>
    </row>
    <row r="537" ht="15.75">
      <c r="H537" s="26"/>
    </row>
    <row r="538" ht="15.75">
      <c r="H538" s="26"/>
    </row>
    <row r="539" ht="15.75">
      <c r="H539" s="26"/>
    </row>
    <row r="540" ht="15.75">
      <c r="H540" s="26"/>
    </row>
    <row r="541" ht="15.75">
      <c r="H541" s="26"/>
    </row>
    <row r="542" ht="15.75">
      <c r="H542" s="26"/>
    </row>
    <row r="543" ht="15.75">
      <c r="H543" s="26"/>
    </row>
    <row r="544" ht="15.75">
      <c r="H544" s="26"/>
    </row>
    <row r="545" ht="15.75">
      <c r="H545" s="26"/>
    </row>
    <row r="546" ht="15.75">
      <c r="H546" s="26"/>
    </row>
    <row r="547" ht="15.75">
      <c r="H547" s="26"/>
    </row>
    <row r="548" ht="15.75">
      <c r="H548" s="26"/>
    </row>
    <row r="549" ht="15.75">
      <c r="H549" s="26"/>
    </row>
    <row r="550" ht="15.75">
      <c r="H550" s="26"/>
    </row>
    <row r="551" ht="15.75">
      <c r="H551" s="26"/>
    </row>
    <row r="552" ht="15.75">
      <c r="H552" s="26"/>
    </row>
    <row r="553" ht="15.75">
      <c r="H553" s="26"/>
    </row>
    <row r="554" ht="15.75">
      <c r="H554" s="26"/>
    </row>
    <row r="555" ht="15.75">
      <c r="H555" s="26"/>
    </row>
    <row r="556" ht="15.75">
      <c r="H556" s="26"/>
    </row>
    <row r="557" ht="15.75">
      <c r="H557" s="26"/>
    </row>
    <row r="558" ht="15.75">
      <c r="H558" s="26"/>
    </row>
    <row r="559" ht="15.75">
      <c r="H559" s="26"/>
    </row>
    <row r="560" ht="15.75">
      <c r="H560" s="26"/>
    </row>
    <row r="561" ht="15.75">
      <c r="H561" s="26"/>
    </row>
    <row r="562" ht="15.75">
      <c r="H562" s="26"/>
    </row>
    <row r="563" ht="15.75">
      <c r="H563" s="26"/>
    </row>
    <row r="564" ht="15.75">
      <c r="H564" s="26"/>
    </row>
    <row r="565" ht="15.75">
      <c r="H565" s="26"/>
    </row>
    <row r="566" ht="15.75">
      <c r="H566" s="26"/>
    </row>
    <row r="567" ht="15.75">
      <c r="H567" s="26"/>
    </row>
    <row r="568" ht="15.75">
      <c r="H568" s="26"/>
    </row>
    <row r="569" ht="15.75">
      <c r="H569" s="26"/>
    </row>
    <row r="570" ht="15.75">
      <c r="H570" s="26"/>
    </row>
    <row r="571" ht="15.75">
      <c r="H571" s="26"/>
    </row>
    <row r="572" ht="15.75">
      <c r="H572" s="26"/>
    </row>
    <row r="573" ht="15.75">
      <c r="H573" s="26"/>
    </row>
    <row r="574" ht="15.75">
      <c r="H574" s="26"/>
    </row>
    <row r="575" ht="15.75">
      <c r="H575" s="26"/>
    </row>
    <row r="576" ht="15.75">
      <c r="H576" s="26"/>
    </row>
    <row r="577" ht="15.75">
      <c r="H577" s="26"/>
    </row>
    <row r="578" ht="15.75">
      <c r="H578" s="26"/>
    </row>
    <row r="579" ht="15.75">
      <c r="H579" s="26"/>
    </row>
    <row r="580" ht="15.75">
      <c r="H580" s="26"/>
    </row>
    <row r="581" ht="15.75">
      <c r="H581" s="26"/>
    </row>
    <row r="582" ht="15.75">
      <c r="H582" s="26"/>
    </row>
    <row r="583" ht="15.75">
      <c r="H583" s="26"/>
    </row>
    <row r="584" ht="15.75">
      <c r="H584" s="26"/>
    </row>
    <row r="585" ht="15.75">
      <c r="H585" s="26"/>
    </row>
    <row r="586" ht="15.75">
      <c r="H586" s="26"/>
    </row>
    <row r="587" ht="15.75">
      <c r="H587" s="26"/>
    </row>
    <row r="588" ht="15.75">
      <c r="H588" s="26"/>
    </row>
    <row r="589" ht="15.75">
      <c r="H589" s="26"/>
    </row>
    <row r="590" ht="15.75">
      <c r="H590" s="26"/>
    </row>
    <row r="591" ht="15.75">
      <c r="H591" s="26"/>
    </row>
    <row r="592" ht="15.75">
      <c r="H592" s="26"/>
    </row>
    <row r="593" ht="15.75">
      <c r="H593" s="26"/>
    </row>
    <row r="594" ht="15.75">
      <c r="H594" s="26"/>
    </row>
    <row r="595" ht="15.75">
      <c r="H595" s="26"/>
    </row>
    <row r="596" ht="15.75">
      <c r="H596" s="26"/>
    </row>
    <row r="597" ht="15.75">
      <c r="H597" s="26"/>
    </row>
    <row r="598" ht="15.75">
      <c r="H598" s="26"/>
    </row>
    <row r="599" ht="15.75">
      <c r="H599" s="26"/>
    </row>
    <row r="600" ht="15.75">
      <c r="H600" s="26"/>
    </row>
    <row r="601" ht="15.75">
      <c r="H601" s="26"/>
    </row>
    <row r="602" ht="15.75">
      <c r="H602" s="26"/>
    </row>
    <row r="603" ht="15.75">
      <c r="H603" s="26"/>
    </row>
    <row r="604" ht="15.75">
      <c r="H604" s="26"/>
    </row>
    <row r="605" ht="15.75">
      <c r="H605" s="26"/>
    </row>
    <row r="606" ht="15.75">
      <c r="H606" s="26"/>
    </row>
    <row r="607" ht="15.75">
      <c r="H607" s="26"/>
    </row>
    <row r="608" ht="15.75">
      <c r="H608" s="26"/>
    </row>
    <row r="609" ht="15.75">
      <c r="H609" s="26"/>
    </row>
    <row r="610" ht="15.75">
      <c r="H610" s="26"/>
    </row>
    <row r="611" ht="15.75">
      <c r="H611" s="26"/>
    </row>
    <row r="612" ht="15.75">
      <c r="H612" s="26"/>
    </row>
    <row r="613" ht="15.75">
      <c r="H613" s="26"/>
    </row>
    <row r="614" ht="15.75">
      <c r="H614" s="26"/>
    </row>
    <row r="615" ht="15.75">
      <c r="H615" s="26"/>
    </row>
    <row r="616" ht="15.75">
      <c r="H616" s="26"/>
    </row>
    <row r="617" ht="15.75">
      <c r="H617" s="26"/>
    </row>
    <row r="618" ht="15.75">
      <c r="H618" s="26"/>
    </row>
    <row r="619" ht="15.75">
      <c r="H619" s="26"/>
    </row>
    <row r="620" ht="15.75">
      <c r="H620" s="26"/>
    </row>
    <row r="621" ht="15.75">
      <c r="H621" s="26"/>
    </row>
    <row r="622" ht="15.75">
      <c r="H622" s="26"/>
    </row>
    <row r="623" ht="15.75">
      <c r="H623" s="26"/>
    </row>
    <row r="624" ht="15.75">
      <c r="H624" s="26"/>
    </row>
    <row r="625" ht="15.75">
      <c r="H625" s="26"/>
    </row>
    <row r="626" ht="15.75">
      <c r="H626" s="26"/>
    </row>
    <row r="627" ht="15.75">
      <c r="H627" s="26"/>
    </row>
    <row r="628" ht="15.75">
      <c r="H628" s="26"/>
    </row>
    <row r="629" ht="15.75">
      <c r="H629" s="26"/>
    </row>
    <row r="630" ht="15.75">
      <c r="H630" s="26"/>
    </row>
    <row r="631" ht="15.75">
      <c r="H631" s="26"/>
    </row>
    <row r="632" ht="15.75">
      <c r="H632" s="26"/>
    </row>
    <row r="633" ht="15.75">
      <c r="H633" s="26"/>
    </row>
    <row r="634" ht="15.75">
      <c r="H634" s="26"/>
    </row>
    <row r="635" ht="15.75">
      <c r="H635" s="26"/>
    </row>
    <row r="636" ht="15.75">
      <c r="H636" s="26"/>
    </row>
    <row r="637" ht="15.75">
      <c r="H637" s="26"/>
    </row>
    <row r="638" ht="15.75">
      <c r="H638" s="26"/>
    </row>
    <row r="639" ht="15.75">
      <c r="H639" s="26"/>
    </row>
    <row r="640" ht="15.75">
      <c r="H640" s="26"/>
    </row>
    <row r="641" ht="15.75">
      <c r="H641" s="26"/>
    </row>
    <row r="642" ht="15.75">
      <c r="H642" s="26"/>
    </row>
    <row r="643" ht="15.75">
      <c r="H643" s="26"/>
    </row>
    <row r="644" ht="15.75">
      <c r="H644" s="26"/>
    </row>
    <row r="645" ht="15.75">
      <c r="H645" s="26"/>
    </row>
    <row r="646" ht="15.75">
      <c r="H646" s="26"/>
    </row>
    <row r="647" ht="15.75">
      <c r="H647" s="26"/>
    </row>
    <row r="648" ht="15.75">
      <c r="H648" s="26"/>
    </row>
    <row r="649" ht="15.75">
      <c r="H649" s="26"/>
    </row>
    <row r="650" ht="15.75">
      <c r="H650" s="26"/>
    </row>
    <row r="651" ht="15.75">
      <c r="H651" s="26"/>
    </row>
    <row r="652" ht="15.75">
      <c r="H652" s="26"/>
    </row>
    <row r="653" ht="15.75">
      <c r="H653" s="26"/>
    </row>
    <row r="654" ht="15.75">
      <c r="H654" s="26"/>
    </row>
    <row r="655" ht="15.75">
      <c r="H655" s="26"/>
    </row>
    <row r="656" ht="15.75">
      <c r="H656" s="26"/>
    </row>
    <row r="657" ht="15.75">
      <c r="H657" s="26"/>
    </row>
    <row r="658" ht="15.75">
      <c r="H658" s="26"/>
    </row>
    <row r="659" ht="15.75">
      <c r="H659" s="26"/>
    </row>
    <row r="660" ht="15.75">
      <c r="H660" s="26"/>
    </row>
    <row r="661" ht="15.75">
      <c r="H661" s="26"/>
    </row>
    <row r="662" ht="15.75">
      <c r="H662" s="26"/>
    </row>
    <row r="663" ht="15.75">
      <c r="H663" s="26"/>
    </row>
    <row r="664" ht="15.75">
      <c r="H664" s="26"/>
    </row>
    <row r="665" ht="15.75">
      <c r="H665" s="26"/>
    </row>
    <row r="666" ht="15.75">
      <c r="H666" s="26"/>
    </row>
    <row r="667" ht="15.75">
      <c r="H667" s="26"/>
    </row>
    <row r="668" ht="15.75">
      <c r="H668" s="26"/>
    </row>
    <row r="669" ht="15.75">
      <c r="H669" s="26"/>
    </row>
    <row r="670" ht="15.75">
      <c r="H670" s="26"/>
    </row>
    <row r="671" ht="15.75">
      <c r="H671" s="26"/>
    </row>
    <row r="672" ht="15.75">
      <c r="H672" s="26"/>
    </row>
    <row r="673" ht="15.75">
      <c r="H673" s="26"/>
    </row>
    <row r="674" ht="15.75">
      <c r="H674" s="26"/>
    </row>
    <row r="675" ht="15.75">
      <c r="H675" s="26"/>
    </row>
    <row r="676" ht="15.75">
      <c r="H676" s="26"/>
    </row>
    <row r="677" ht="15.75">
      <c r="H677" s="26"/>
    </row>
    <row r="678" ht="15.75">
      <c r="H678" s="26"/>
    </row>
    <row r="679" ht="15.75">
      <c r="H679" s="26"/>
    </row>
    <row r="680" ht="15.75">
      <c r="H680" s="26"/>
    </row>
    <row r="681" ht="15.75">
      <c r="H681" s="26"/>
    </row>
    <row r="682" ht="15.75">
      <c r="H682" s="26"/>
    </row>
    <row r="683" ht="15.75">
      <c r="H683" s="26"/>
    </row>
    <row r="684" ht="15.75">
      <c r="H684" s="26"/>
    </row>
    <row r="685" ht="15.75">
      <c r="H685" s="26"/>
    </row>
    <row r="686" ht="15.75">
      <c r="H686" s="26"/>
    </row>
    <row r="687" ht="15.75">
      <c r="H687" s="26"/>
    </row>
    <row r="688" ht="15.75">
      <c r="H688" s="26"/>
    </row>
    <row r="689" ht="15.75">
      <c r="H689" s="26"/>
    </row>
    <row r="690" ht="15.75">
      <c r="H690" s="26"/>
    </row>
    <row r="691" ht="15.75">
      <c r="H691" s="26"/>
    </row>
    <row r="692" ht="15.75">
      <c r="H692" s="26"/>
    </row>
    <row r="693" ht="15.75">
      <c r="H693" s="26"/>
    </row>
    <row r="694" ht="15.75">
      <c r="H694" s="26"/>
    </row>
    <row r="695" ht="15.75">
      <c r="H695" s="26"/>
    </row>
    <row r="696" ht="15.75">
      <c r="H696" s="26"/>
    </row>
    <row r="697" ht="15.75">
      <c r="H697" s="26"/>
    </row>
    <row r="698" ht="15.75">
      <c r="H698" s="26"/>
    </row>
    <row r="699" ht="15.75">
      <c r="H699" s="26"/>
    </row>
    <row r="700" ht="15.75">
      <c r="H700" s="26"/>
    </row>
    <row r="701" ht="15.75">
      <c r="H701" s="26"/>
    </row>
    <row r="702" ht="15.75">
      <c r="H702" s="26"/>
    </row>
    <row r="703" ht="15.75">
      <c r="H703" s="26"/>
    </row>
    <row r="704" ht="15.75">
      <c r="H704" s="26"/>
    </row>
    <row r="705" ht="15.75">
      <c r="H705" s="26"/>
    </row>
    <row r="706" ht="15.75">
      <c r="H706" s="26"/>
    </row>
    <row r="707" ht="15.75">
      <c r="H707" s="26"/>
    </row>
    <row r="708" ht="15.75">
      <c r="H708" s="26"/>
    </row>
    <row r="709" ht="15.75">
      <c r="H709" s="26"/>
    </row>
    <row r="710" ht="15.75">
      <c r="H710" s="26"/>
    </row>
    <row r="711" ht="15.75">
      <c r="H711" s="26"/>
    </row>
    <row r="712" ht="15.75">
      <c r="H712" s="26"/>
    </row>
    <row r="713" ht="15.75">
      <c r="H713" s="26"/>
    </row>
    <row r="714" ht="15.75">
      <c r="H714" s="26"/>
    </row>
    <row r="715" ht="15.75">
      <c r="H715" s="26"/>
    </row>
    <row r="716" ht="15.75">
      <c r="H716" s="26"/>
    </row>
    <row r="717" ht="15.75">
      <c r="H717" s="26"/>
    </row>
    <row r="718" ht="15.75">
      <c r="H718" s="26"/>
    </row>
    <row r="719" ht="15.75">
      <c r="H719" s="26"/>
    </row>
    <row r="720" ht="15.75">
      <c r="H720" s="26"/>
    </row>
    <row r="721" ht="15.75">
      <c r="H721" s="26"/>
    </row>
    <row r="722" ht="15.75">
      <c r="H722" s="26"/>
    </row>
    <row r="723" ht="15.75">
      <c r="H723" s="26"/>
    </row>
    <row r="724" ht="15.75">
      <c r="H724" s="26"/>
    </row>
    <row r="725" ht="15.75">
      <c r="H725" s="26"/>
    </row>
    <row r="726" ht="15.75">
      <c r="H726" s="26"/>
    </row>
    <row r="727" ht="15.75">
      <c r="H727" s="26"/>
    </row>
    <row r="728" ht="15.75">
      <c r="H728" s="26"/>
    </row>
    <row r="729" ht="15.75">
      <c r="H729" s="26"/>
    </row>
    <row r="730" ht="15.75">
      <c r="H730" s="26"/>
    </row>
    <row r="731" ht="15.75">
      <c r="H731" s="26"/>
    </row>
    <row r="732" ht="15.75">
      <c r="H732" s="26"/>
    </row>
    <row r="733" ht="15.75">
      <c r="H733" s="26"/>
    </row>
    <row r="734" ht="15.75">
      <c r="H734" s="26"/>
    </row>
    <row r="735" ht="15.75">
      <c r="H735" s="26"/>
    </row>
    <row r="736" ht="15.75">
      <c r="H736" s="26"/>
    </row>
    <row r="737" ht="15.75">
      <c r="H737" s="26"/>
    </row>
    <row r="738" ht="15.75">
      <c r="H738" s="26"/>
    </row>
    <row r="739" ht="15.75">
      <c r="H739" s="26"/>
    </row>
    <row r="740" ht="15.75">
      <c r="H740" s="26"/>
    </row>
    <row r="741" ht="15.75">
      <c r="H741" s="26"/>
    </row>
    <row r="742" ht="15.75">
      <c r="H742" s="26"/>
    </row>
    <row r="743" ht="15.75">
      <c r="H743" s="26"/>
    </row>
    <row r="744" ht="15.75">
      <c r="H744" s="26"/>
    </row>
    <row r="745" ht="15.75">
      <c r="H745" s="26"/>
    </row>
    <row r="746" ht="15.75">
      <c r="H746" s="26"/>
    </row>
    <row r="747" ht="15.75">
      <c r="H747" s="26"/>
    </row>
    <row r="748" ht="15.75">
      <c r="H748" s="26"/>
    </row>
    <row r="749" ht="15.75">
      <c r="H749" s="26"/>
    </row>
    <row r="750" ht="15.75">
      <c r="H750" s="26"/>
    </row>
    <row r="751" ht="15.75">
      <c r="H751" s="26"/>
    </row>
    <row r="752" ht="15.75">
      <c r="H752" s="26"/>
    </row>
    <row r="753" ht="15.75">
      <c r="H753" s="26"/>
    </row>
    <row r="754" ht="15.75">
      <c r="H754" s="26"/>
    </row>
    <row r="755" ht="15.75">
      <c r="H755" s="26"/>
    </row>
    <row r="756" ht="15.75">
      <c r="H756" s="26"/>
    </row>
    <row r="757" ht="15.75">
      <c r="H757" s="26"/>
    </row>
    <row r="758" ht="15.75">
      <c r="H758" s="26"/>
    </row>
    <row r="759" ht="15.75">
      <c r="H759" s="26"/>
    </row>
    <row r="760" ht="15.75">
      <c r="H760" s="26"/>
    </row>
    <row r="761" ht="15.75">
      <c r="H761" s="26"/>
    </row>
    <row r="762" ht="15.75">
      <c r="H762" s="26"/>
    </row>
    <row r="763" ht="15.75">
      <c r="H763" s="26"/>
    </row>
    <row r="764" ht="15.75">
      <c r="H764" s="26"/>
    </row>
    <row r="765" ht="15.75">
      <c r="H765" s="26"/>
    </row>
    <row r="766" ht="15.75">
      <c r="H766" s="26"/>
    </row>
    <row r="767" ht="15.75">
      <c r="H767" s="26"/>
    </row>
    <row r="768" ht="15.75">
      <c r="H768" s="26"/>
    </row>
    <row r="769" ht="15.75">
      <c r="H769" s="26"/>
    </row>
    <row r="770" ht="15.75">
      <c r="H770" s="26"/>
    </row>
    <row r="771" ht="15.75">
      <c r="H771" s="26"/>
    </row>
    <row r="772" ht="15.75">
      <c r="H772" s="26"/>
    </row>
    <row r="773" ht="15.75">
      <c r="H773" s="26"/>
    </row>
    <row r="774" ht="15.75">
      <c r="H774" s="26"/>
    </row>
    <row r="775" ht="15.75">
      <c r="H775" s="26"/>
    </row>
    <row r="776" ht="15.75">
      <c r="H776" s="26"/>
    </row>
    <row r="777" ht="15.75">
      <c r="H777" s="26"/>
    </row>
    <row r="778" ht="15.75">
      <c r="H778" s="26"/>
    </row>
    <row r="779" ht="15.75">
      <c r="H779" s="26"/>
    </row>
    <row r="780" ht="15.75">
      <c r="H780" s="26"/>
    </row>
    <row r="781" ht="15.75">
      <c r="H781" s="26"/>
    </row>
    <row r="782" ht="15.75">
      <c r="H782" s="26"/>
    </row>
    <row r="783" ht="15.75">
      <c r="H783" s="26"/>
    </row>
    <row r="784" ht="15.75">
      <c r="H784" s="26"/>
    </row>
    <row r="785" ht="15.75">
      <c r="H785" s="26"/>
    </row>
    <row r="786" ht="15.75">
      <c r="H786" s="26"/>
    </row>
    <row r="787" ht="15.75">
      <c r="H787" s="26"/>
    </row>
    <row r="788" ht="15.75">
      <c r="H788" s="26"/>
    </row>
    <row r="789" ht="15.75">
      <c r="H789" s="26"/>
    </row>
    <row r="790" ht="15.75">
      <c r="H790" s="26"/>
    </row>
    <row r="791" ht="15.75">
      <c r="H791" s="26"/>
    </row>
    <row r="792" ht="15.75">
      <c r="H792" s="26"/>
    </row>
    <row r="793" ht="15.75">
      <c r="H793" s="26"/>
    </row>
    <row r="794" ht="15.75">
      <c r="H794" s="26"/>
    </row>
    <row r="795" ht="15.75">
      <c r="H795" s="26"/>
    </row>
    <row r="796" ht="15.75">
      <c r="H796" s="26"/>
    </row>
    <row r="797" ht="15.75">
      <c r="H797" s="26"/>
    </row>
    <row r="798" ht="15.75">
      <c r="H798" s="26"/>
    </row>
    <row r="799" ht="15.75">
      <c r="H799" s="26"/>
    </row>
    <row r="800" ht="15.75">
      <c r="H800" s="26"/>
    </row>
    <row r="801" ht="15.75">
      <c r="H801" s="26"/>
    </row>
    <row r="802" ht="15.75">
      <c r="H802" s="26"/>
    </row>
    <row r="803" ht="15.75">
      <c r="H803" s="26"/>
    </row>
    <row r="804" ht="15.75">
      <c r="H804" s="26"/>
    </row>
    <row r="805" ht="15.75">
      <c r="H805" s="26"/>
    </row>
    <row r="806" ht="15.75">
      <c r="H806" s="26"/>
    </row>
    <row r="807" ht="15.75">
      <c r="H807" s="26"/>
    </row>
    <row r="808" ht="15.75">
      <c r="H808" s="26"/>
    </row>
    <row r="809" ht="15.75">
      <c r="H809" s="26"/>
    </row>
    <row r="810" ht="15.75">
      <c r="H810" s="26"/>
    </row>
    <row r="811" ht="15.75">
      <c r="H811" s="26"/>
    </row>
    <row r="812" ht="15.75">
      <c r="H812" s="26"/>
    </row>
    <row r="813" ht="15.75">
      <c r="H813" s="26"/>
    </row>
    <row r="814" ht="15.75">
      <c r="H814" s="26"/>
    </row>
    <row r="815" ht="15.75">
      <c r="H815" s="26"/>
    </row>
    <row r="816" ht="15.75">
      <c r="H816" s="26"/>
    </row>
    <row r="817" ht="15.75">
      <c r="H817" s="26"/>
    </row>
    <row r="818" ht="15.75">
      <c r="H818" s="26"/>
    </row>
    <row r="819" ht="15.75">
      <c r="H819" s="26"/>
    </row>
    <row r="820" ht="15.75">
      <c r="H820" s="26"/>
    </row>
    <row r="821" ht="15.75">
      <c r="H821" s="26"/>
    </row>
    <row r="822" ht="15.75">
      <c r="H822" s="26"/>
    </row>
    <row r="823" ht="15.75">
      <c r="H823" s="26"/>
    </row>
    <row r="824" ht="15.75">
      <c r="H824" s="26"/>
    </row>
    <row r="825" ht="15.75">
      <c r="H825" s="26"/>
    </row>
    <row r="826" ht="15.75">
      <c r="H826" s="26"/>
    </row>
    <row r="827" ht="15.75">
      <c r="H827" s="26"/>
    </row>
    <row r="828" ht="15.75">
      <c r="H828" s="26"/>
    </row>
    <row r="829" ht="15.75">
      <c r="H829" s="26"/>
    </row>
    <row r="830" ht="15.75">
      <c r="H830" s="26"/>
    </row>
    <row r="831" ht="15.75">
      <c r="H831" s="26"/>
    </row>
    <row r="832" ht="15.75">
      <c r="H832" s="26"/>
    </row>
    <row r="833" ht="15.75">
      <c r="H833" s="26"/>
    </row>
    <row r="834" ht="15.75">
      <c r="H834" s="26"/>
    </row>
    <row r="835" ht="15.75">
      <c r="H835" s="26"/>
    </row>
    <row r="836" ht="15.75">
      <c r="H836" s="26"/>
    </row>
    <row r="837" ht="15.75">
      <c r="H837" s="26"/>
    </row>
    <row r="838" ht="15.75">
      <c r="H838" s="26"/>
    </row>
    <row r="839" ht="15.75">
      <c r="H839" s="26"/>
    </row>
    <row r="840" ht="15.75">
      <c r="H840" s="26"/>
    </row>
    <row r="841" ht="15.75">
      <c r="H841" s="26"/>
    </row>
    <row r="842" ht="15.75">
      <c r="H842" s="26"/>
    </row>
    <row r="843" ht="15.75">
      <c r="H843" s="26"/>
    </row>
    <row r="844" ht="15.75">
      <c r="H844" s="26"/>
    </row>
    <row r="845" ht="15.75">
      <c r="H845" s="26"/>
    </row>
    <row r="846" ht="15.75">
      <c r="H846" s="26"/>
    </row>
    <row r="847" ht="15.75">
      <c r="H847" s="26"/>
    </row>
    <row r="848" ht="15.75">
      <c r="H848" s="26"/>
    </row>
    <row r="849" ht="15.75">
      <c r="H849" s="26"/>
    </row>
    <row r="850" ht="15.75">
      <c r="H850" s="26"/>
    </row>
    <row r="851" ht="15.75">
      <c r="H851" s="26"/>
    </row>
    <row r="852" ht="15.75">
      <c r="H852" s="26"/>
    </row>
    <row r="853" ht="15.75">
      <c r="H853" s="26"/>
    </row>
    <row r="854" ht="15.75">
      <c r="H854" s="26"/>
    </row>
    <row r="855" ht="15.75">
      <c r="H855" s="26"/>
    </row>
    <row r="856" ht="15.75">
      <c r="H856" s="26"/>
    </row>
    <row r="857" ht="15.75">
      <c r="H857" s="26"/>
    </row>
    <row r="858" ht="15.75">
      <c r="H858" s="26"/>
    </row>
    <row r="859" ht="15.75">
      <c r="H859" s="26"/>
    </row>
    <row r="860" ht="15.75">
      <c r="H860" s="26"/>
    </row>
    <row r="861" ht="15.75">
      <c r="H861" s="26"/>
    </row>
    <row r="862" ht="15.75">
      <c r="H862" s="26"/>
    </row>
    <row r="863" ht="15.75">
      <c r="H863" s="26"/>
    </row>
    <row r="864" ht="15.75">
      <c r="H864" s="26"/>
    </row>
    <row r="865" ht="15.75">
      <c r="H865" s="26"/>
    </row>
    <row r="866" ht="15.75">
      <c r="H866" s="26"/>
    </row>
    <row r="867" ht="15.75">
      <c r="H867" s="26"/>
    </row>
    <row r="868" ht="15.75">
      <c r="H868" s="26"/>
    </row>
    <row r="869" ht="15.75">
      <c r="H869" s="26"/>
    </row>
    <row r="870" ht="15.75">
      <c r="H870" s="26"/>
    </row>
    <row r="871" ht="15.75">
      <c r="H871" s="26"/>
    </row>
    <row r="872" ht="15.75">
      <c r="H872" s="26"/>
    </row>
    <row r="873" ht="15.75">
      <c r="H873" s="26"/>
    </row>
    <row r="874" ht="15.75">
      <c r="H874" s="26"/>
    </row>
    <row r="875" ht="15.75">
      <c r="H875" s="26"/>
    </row>
    <row r="876" ht="15.75">
      <c r="H876" s="26"/>
    </row>
    <row r="877" ht="15.75">
      <c r="H877" s="26"/>
    </row>
    <row r="878" ht="15.75">
      <c r="H878" s="26"/>
    </row>
    <row r="879" ht="15.75">
      <c r="H879" s="26"/>
    </row>
    <row r="880" ht="15.75">
      <c r="H880" s="26"/>
    </row>
    <row r="881" ht="15.75">
      <c r="H881" s="26"/>
    </row>
    <row r="882" ht="15.75">
      <c r="H882" s="26"/>
    </row>
    <row r="883" ht="15.75">
      <c r="H883" s="26"/>
    </row>
    <row r="884" ht="15.75">
      <c r="H884" s="26"/>
    </row>
    <row r="885" ht="15.75">
      <c r="H885" s="26"/>
    </row>
    <row r="886" ht="15.75">
      <c r="H886" s="26"/>
    </row>
    <row r="887" ht="15.75">
      <c r="H887" s="26"/>
    </row>
    <row r="888" ht="15.75">
      <c r="H888" s="26"/>
    </row>
    <row r="889" ht="15.75">
      <c r="H889" s="26"/>
    </row>
    <row r="890" ht="15.75">
      <c r="H890" s="26"/>
    </row>
    <row r="891" ht="15.75">
      <c r="H891" s="26"/>
    </row>
    <row r="892" ht="15.75">
      <c r="H892" s="26"/>
    </row>
    <row r="893" ht="15.75">
      <c r="H893" s="26"/>
    </row>
    <row r="894" ht="15.75">
      <c r="H894" s="26"/>
    </row>
    <row r="895" ht="15.75">
      <c r="H895" s="26"/>
    </row>
    <row r="896" ht="15.75">
      <c r="H896" s="26"/>
    </row>
    <row r="897" ht="15.75">
      <c r="H897" s="26"/>
    </row>
    <row r="898" ht="15.75">
      <c r="H898" s="26"/>
    </row>
    <row r="899" ht="15.75">
      <c r="H899" s="26"/>
    </row>
    <row r="900" ht="15.75">
      <c r="H900" s="26"/>
    </row>
    <row r="901" ht="15.75">
      <c r="H901" s="26"/>
    </row>
    <row r="902" ht="15.75">
      <c r="H902" s="26"/>
    </row>
    <row r="903" ht="15.75">
      <c r="H903" s="26"/>
    </row>
    <row r="904" ht="15.75">
      <c r="H904" s="26"/>
    </row>
    <row r="905" ht="15.75">
      <c r="H905" s="26"/>
    </row>
    <row r="906" ht="15.75">
      <c r="H906" s="26"/>
    </row>
    <row r="907" ht="15.75">
      <c r="H907" s="26"/>
    </row>
    <row r="908" ht="15.75">
      <c r="H908" s="26"/>
    </row>
    <row r="909" ht="15.75">
      <c r="H909" s="26"/>
    </row>
    <row r="910" ht="15.75">
      <c r="H910" s="26"/>
    </row>
    <row r="911" ht="15.75">
      <c r="H911" s="26"/>
    </row>
    <row r="912" ht="15.75">
      <c r="H912" s="26"/>
    </row>
    <row r="913" ht="15.75">
      <c r="H913" s="26"/>
    </row>
    <row r="914" ht="15.75">
      <c r="H914" s="26"/>
    </row>
    <row r="915" ht="15.75">
      <c r="H915" s="26"/>
    </row>
    <row r="916" ht="15.75">
      <c r="H916" s="26"/>
    </row>
    <row r="917" ht="15.75">
      <c r="H917" s="26"/>
    </row>
    <row r="918" ht="15.75">
      <c r="H918" s="26"/>
    </row>
    <row r="919" ht="15.75">
      <c r="H919" s="26"/>
    </row>
    <row r="920" ht="15.75">
      <c r="H920" s="26"/>
    </row>
    <row r="921" ht="15.75">
      <c r="H921" s="26"/>
    </row>
    <row r="922" ht="15.75">
      <c r="H922" s="26"/>
    </row>
    <row r="923" ht="15.75">
      <c r="H923" s="26"/>
    </row>
    <row r="924" ht="15.75">
      <c r="H924" s="26"/>
    </row>
    <row r="925" ht="15.75">
      <c r="H925" s="26"/>
    </row>
    <row r="926" ht="15.75">
      <c r="H926" s="26"/>
    </row>
    <row r="927" ht="15.75">
      <c r="H927" s="26"/>
    </row>
    <row r="928" ht="15.75">
      <c r="H928" s="26"/>
    </row>
    <row r="929" ht="15.75">
      <c r="H929" s="26"/>
    </row>
    <row r="930" ht="15.75">
      <c r="H930" s="26"/>
    </row>
    <row r="931" ht="15.75">
      <c r="H931" s="26"/>
    </row>
    <row r="932" ht="15.75">
      <c r="H932" s="26"/>
    </row>
    <row r="933" ht="15.75">
      <c r="H933" s="26"/>
    </row>
    <row r="934" ht="15.75">
      <c r="H934" s="26"/>
    </row>
    <row r="935" ht="15.75">
      <c r="H935" s="26"/>
    </row>
    <row r="936" ht="15.75">
      <c r="H936" s="26"/>
    </row>
    <row r="937" ht="15.75">
      <c r="H937" s="26"/>
    </row>
    <row r="938" ht="15.75">
      <c r="H938" s="26"/>
    </row>
    <row r="939" ht="15.75">
      <c r="H939" s="26"/>
    </row>
    <row r="940" ht="15.75">
      <c r="H940" s="26"/>
    </row>
    <row r="941" ht="15.75">
      <c r="H941" s="26"/>
    </row>
    <row r="942" ht="15.75">
      <c r="H942" s="26"/>
    </row>
    <row r="943" ht="15.75">
      <c r="H943" s="26"/>
    </row>
    <row r="944" ht="15.75">
      <c r="H944" s="26"/>
    </row>
    <row r="945" ht="15.75">
      <c r="H945" s="26"/>
    </row>
    <row r="946" ht="15.75">
      <c r="H946" s="26"/>
    </row>
    <row r="947" ht="15.75">
      <c r="H947" s="26"/>
    </row>
    <row r="948" ht="15.75">
      <c r="H948" s="26"/>
    </row>
    <row r="949" ht="15.75">
      <c r="H949" s="26"/>
    </row>
    <row r="950" ht="15.75">
      <c r="H950" s="26"/>
    </row>
    <row r="951" ht="15.75">
      <c r="H951" s="26"/>
    </row>
    <row r="952" ht="15.75">
      <c r="H952" s="26"/>
    </row>
    <row r="953" ht="15.75">
      <c r="H953" s="26"/>
    </row>
    <row r="954" ht="15.75">
      <c r="H954" s="26"/>
    </row>
    <row r="955" ht="15.75">
      <c r="H955" s="26"/>
    </row>
    <row r="956" ht="15.75">
      <c r="H956" s="26"/>
    </row>
    <row r="957" ht="15.75">
      <c r="H957" s="26"/>
    </row>
    <row r="958" ht="15.75">
      <c r="H958" s="26"/>
    </row>
    <row r="959" ht="15.75">
      <c r="H959" s="26"/>
    </row>
    <row r="960" ht="15.75">
      <c r="H960" s="26"/>
    </row>
    <row r="961" ht="15.75">
      <c r="H961" s="26"/>
    </row>
    <row r="962" ht="15.75">
      <c r="H962" s="26"/>
    </row>
    <row r="963" ht="15.75">
      <c r="H963" s="26"/>
    </row>
    <row r="964" ht="15.75">
      <c r="H964" s="26"/>
    </row>
    <row r="965" ht="15.75">
      <c r="H965" s="26"/>
    </row>
    <row r="966" ht="15.75">
      <c r="H966" s="26"/>
    </row>
    <row r="967" ht="15.75">
      <c r="H967" s="26"/>
    </row>
    <row r="968" ht="15.75">
      <c r="H968" s="26"/>
    </row>
    <row r="969" ht="15.75">
      <c r="H969" s="26"/>
    </row>
    <row r="970" ht="15.75">
      <c r="H970" s="26"/>
    </row>
    <row r="971" ht="15.75">
      <c r="H971" s="26"/>
    </row>
    <row r="972" ht="15.75">
      <c r="H972" s="26"/>
    </row>
    <row r="973" ht="15.75">
      <c r="H973" s="26"/>
    </row>
    <row r="974" ht="15.75">
      <c r="H974" s="26"/>
    </row>
    <row r="975" ht="15.75">
      <c r="H975" s="26"/>
    </row>
    <row r="976" ht="15.75">
      <c r="H976" s="26"/>
    </row>
    <row r="977" ht="15.75">
      <c r="H977" s="26"/>
    </row>
    <row r="978" ht="15.75">
      <c r="H978" s="26"/>
    </row>
    <row r="979" ht="15.75">
      <c r="H979" s="26"/>
    </row>
    <row r="980" ht="15.75">
      <c r="H980" s="26"/>
    </row>
    <row r="981" ht="15.75">
      <c r="H981" s="26"/>
    </row>
    <row r="982" ht="15.75">
      <c r="H982" s="26"/>
    </row>
    <row r="983" ht="15.75">
      <c r="H983" s="26"/>
    </row>
    <row r="984" ht="15.75">
      <c r="H984" s="26"/>
    </row>
    <row r="985" ht="15.75">
      <c r="H985" s="26"/>
    </row>
    <row r="986" ht="15.75">
      <c r="H986" s="26"/>
    </row>
    <row r="987" ht="15.75">
      <c r="H987" s="26"/>
    </row>
    <row r="988" ht="15.75">
      <c r="H988" s="26"/>
    </row>
    <row r="989" ht="15.75">
      <c r="H989" s="26"/>
    </row>
    <row r="990" ht="15.75">
      <c r="H990" s="26"/>
    </row>
    <row r="991" ht="15.75">
      <c r="H991" s="26"/>
    </row>
    <row r="992" ht="15.75">
      <c r="H992" s="26"/>
    </row>
    <row r="993" ht="15.75">
      <c r="H993" s="26"/>
    </row>
    <row r="994" ht="15.75">
      <c r="H994" s="26"/>
    </row>
    <row r="995" ht="15.75">
      <c r="H995" s="26"/>
    </row>
    <row r="996" ht="15.75">
      <c r="H996" s="26"/>
    </row>
    <row r="997" ht="15.75">
      <c r="H997" s="26"/>
    </row>
    <row r="998" ht="15.75">
      <c r="H998" s="26"/>
    </row>
    <row r="999" ht="15.75">
      <c r="H999" s="26"/>
    </row>
    <row r="1000" ht="15.75">
      <c r="H1000" s="26"/>
    </row>
    <row r="1001" ht="15.75">
      <c r="H1001" s="26"/>
    </row>
    <row r="1002" ht="15.75">
      <c r="H1002" s="26"/>
    </row>
    <row r="1003" ht="15.75">
      <c r="H1003" s="26"/>
    </row>
    <row r="1004" ht="15.75">
      <c r="H1004" s="26"/>
    </row>
    <row r="1005" ht="15.75">
      <c r="H1005" s="26"/>
    </row>
    <row r="1006" ht="15.75">
      <c r="H1006" s="26"/>
    </row>
    <row r="1007" ht="15.75">
      <c r="H1007" s="26"/>
    </row>
    <row r="1008" ht="15.75">
      <c r="H1008" s="26"/>
    </row>
    <row r="1009" ht="15.75">
      <c r="H1009" s="26"/>
    </row>
    <row r="1010" ht="15.75">
      <c r="H1010" s="26"/>
    </row>
    <row r="1011" ht="15.75">
      <c r="H1011" s="26"/>
    </row>
    <row r="1012" ht="15.75">
      <c r="H1012" s="26"/>
    </row>
    <row r="1013" ht="15.75">
      <c r="H1013" s="26"/>
    </row>
    <row r="1014" ht="15.75">
      <c r="H1014" s="26"/>
    </row>
    <row r="1015" ht="15.75">
      <c r="H1015" s="26"/>
    </row>
    <row r="1016" ht="15.75">
      <c r="H1016" s="26"/>
    </row>
    <row r="1017" ht="15.75">
      <c r="H1017" s="26"/>
    </row>
    <row r="1018" ht="15.75">
      <c r="H1018" s="26"/>
    </row>
    <row r="1019" ht="15.75">
      <c r="H1019" s="26"/>
    </row>
    <row r="1020" ht="15.75">
      <c r="H1020" s="26"/>
    </row>
    <row r="1021" ht="15.75">
      <c r="H1021" s="26"/>
    </row>
    <row r="1022" ht="15.75">
      <c r="H1022" s="26"/>
    </row>
    <row r="1023" ht="15.75">
      <c r="H1023" s="26"/>
    </row>
    <row r="1024" ht="15.75">
      <c r="H1024" s="26"/>
    </row>
    <row r="1025" ht="15.75">
      <c r="H1025" s="26"/>
    </row>
    <row r="1026" ht="15.75">
      <c r="H1026" s="26"/>
    </row>
    <row r="1027" ht="15.75">
      <c r="H1027" s="26"/>
    </row>
    <row r="1028" ht="15.75">
      <c r="H1028" s="26"/>
    </row>
    <row r="1029" ht="15.75">
      <c r="H1029" s="26"/>
    </row>
    <row r="1030" ht="15.75">
      <c r="H1030" s="26"/>
    </row>
    <row r="1031" ht="15.75">
      <c r="H1031" s="26"/>
    </row>
    <row r="1032" ht="15.75">
      <c r="H1032" s="26"/>
    </row>
    <row r="1033" ht="15.75">
      <c r="H1033" s="26"/>
    </row>
    <row r="1034" ht="15.75">
      <c r="H1034" s="26"/>
    </row>
    <row r="1035" ht="15.75">
      <c r="H1035" s="26"/>
    </row>
    <row r="1036" ht="15.75">
      <c r="H1036" s="26"/>
    </row>
    <row r="1037" ht="15.75">
      <c r="H1037" s="26"/>
    </row>
    <row r="1038" ht="15.75">
      <c r="H1038" s="26"/>
    </row>
    <row r="1039" ht="15.75">
      <c r="H1039" s="26"/>
    </row>
    <row r="1040" ht="15.75">
      <c r="H1040" s="26"/>
    </row>
    <row r="1041" ht="15.75">
      <c r="H1041" s="26"/>
    </row>
    <row r="1042" ht="15.75">
      <c r="H1042" s="26"/>
    </row>
    <row r="1043" ht="15.75">
      <c r="H1043" s="26"/>
    </row>
    <row r="1044" ht="15.75">
      <c r="H1044" s="26"/>
    </row>
    <row r="1045" ht="15.75">
      <c r="H1045" s="26"/>
    </row>
    <row r="1046" ht="15.75">
      <c r="H1046" s="26"/>
    </row>
    <row r="1047" ht="15.75">
      <c r="H1047" s="26"/>
    </row>
    <row r="1048" ht="15.75">
      <c r="H1048" s="26"/>
    </row>
    <row r="1049" ht="15.75">
      <c r="H1049" s="26"/>
    </row>
    <row r="1050" ht="15.75">
      <c r="H1050" s="26"/>
    </row>
    <row r="1051" ht="15.75">
      <c r="H1051" s="26"/>
    </row>
    <row r="1052" ht="15.75">
      <c r="H1052" s="26"/>
    </row>
    <row r="1053" ht="15.75">
      <c r="H1053" s="26"/>
    </row>
    <row r="1054" ht="15.75">
      <c r="H1054" s="26"/>
    </row>
    <row r="1055" ht="15.75">
      <c r="H1055" s="26"/>
    </row>
    <row r="1056" ht="15.75">
      <c r="H1056" s="26"/>
    </row>
    <row r="1057" ht="15.75">
      <c r="H1057" s="26"/>
    </row>
    <row r="1058" ht="15.75">
      <c r="H1058" s="26"/>
    </row>
    <row r="1059" ht="15.75">
      <c r="H1059" s="26"/>
    </row>
    <row r="1060" ht="15.75">
      <c r="H1060" s="26"/>
    </row>
    <row r="1061" ht="15.75">
      <c r="H1061" s="26"/>
    </row>
    <row r="1062" ht="15.75">
      <c r="H1062" s="26"/>
    </row>
    <row r="1063" ht="15.75">
      <c r="H1063" s="26"/>
    </row>
    <row r="1064" ht="15.75">
      <c r="H1064" s="26"/>
    </row>
    <row r="1065" ht="15.75">
      <c r="H1065" s="26"/>
    </row>
    <row r="1066" ht="15.75">
      <c r="H1066" s="26"/>
    </row>
    <row r="1067" ht="15.75">
      <c r="H1067" s="26"/>
    </row>
    <row r="1068" ht="15.75">
      <c r="H1068" s="26"/>
    </row>
    <row r="1069" ht="15.75">
      <c r="H1069" s="26"/>
    </row>
    <row r="1070" ht="15.75">
      <c r="H1070" s="26"/>
    </row>
    <row r="1071" ht="15.75">
      <c r="H1071" s="26"/>
    </row>
    <row r="1072" ht="15.75">
      <c r="H1072" s="26"/>
    </row>
    <row r="1073" ht="15.75">
      <c r="H1073" s="26"/>
    </row>
    <row r="1074" ht="15.75">
      <c r="H1074" s="26"/>
    </row>
    <row r="1075" ht="15.75">
      <c r="H1075" s="26"/>
    </row>
    <row r="1076" ht="15.75">
      <c r="H1076" s="26"/>
    </row>
    <row r="1077" ht="15.75">
      <c r="H1077" s="26"/>
    </row>
    <row r="1078" ht="15.75">
      <c r="H1078" s="26"/>
    </row>
    <row r="1079" ht="15.75">
      <c r="H1079" s="26"/>
    </row>
    <row r="1080" ht="15.75">
      <c r="H1080" s="26"/>
    </row>
    <row r="1081" ht="15.75">
      <c r="H1081" s="26"/>
    </row>
    <row r="1082" ht="15.75">
      <c r="H1082" s="26"/>
    </row>
    <row r="1083" ht="15.75">
      <c r="H1083" s="26"/>
    </row>
    <row r="1084" ht="15.75">
      <c r="H1084" s="26"/>
    </row>
    <row r="1085" ht="15.75">
      <c r="H1085" s="26"/>
    </row>
    <row r="1086" ht="15.75">
      <c r="H1086" s="26"/>
    </row>
    <row r="1087" ht="15.75">
      <c r="H1087" s="26"/>
    </row>
    <row r="1088" ht="15.75">
      <c r="H1088" s="26"/>
    </row>
    <row r="1089" ht="15.75">
      <c r="H1089" s="26"/>
    </row>
    <row r="1090" ht="15.75">
      <c r="H1090" s="26"/>
    </row>
    <row r="1091" ht="15.75">
      <c r="H1091" s="26"/>
    </row>
    <row r="1092" ht="15.75">
      <c r="H1092" s="26"/>
    </row>
    <row r="1093" ht="15.75">
      <c r="H1093" s="26"/>
    </row>
    <row r="1094" ht="15.75">
      <c r="H1094" s="26"/>
    </row>
    <row r="1095" ht="15.75">
      <c r="H1095" s="26"/>
    </row>
    <row r="1096" ht="15.75">
      <c r="H1096" s="26"/>
    </row>
    <row r="1097" ht="15.75">
      <c r="H1097" s="26"/>
    </row>
    <row r="1098" ht="15.75">
      <c r="H1098" s="26"/>
    </row>
    <row r="1099" ht="15.75">
      <c r="H1099" s="26"/>
    </row>
    <row r="1100" ht="15.75">
      <c r="H1100" s="26"/>
    </row>
    <row r="1101" ht="15.75">
      <c r="H1101" s="26"/>
    </row>
    <row r="1102" ht="15.75">
      <c r="H1102" s="26"/>
    </row>
    <row r="1103" ht="15.75">
      <c r="H1103" s="26"/>
    </row>
    <row r="1104" ht="15.75">
      <c r="H1104" s="26"/>
    </row>
    <row r="1105" ht="15.75">
      <c r="H1105" s="26"/>
    </row>
    <row r="1106" ht="15.75">
      <c r="H1106" s="26"/>
    </row>
    <row r="1107" ht="15.75">
      <c r="H1107" s="26"/>
    </row>
    <row r="1108" ht="15.75">
      <c r="H1108" s="26"/>
    </row>
    <row r="1109" ht="15.75">
      <c r="H1109" s="26"/>
    </row>
    <row r="1110" ht="15.75">
      <c r="H1110" s="26"/>
    </row>
    <row r="1111" ht="15.75">
      <c r="H1111" s="26"/>
    </row>
    <row r="1112" ht="15.75">
      <c r="H1112" s="26"/>
    </row>
    <row r="1113" ht="15.75">
      <c r="H1113" s="26"/>
    </row>
    <row r="1114" ht="15.75">
      <c r="H1114" s="26"/>
    </row>
    <row r="1115" ht="15.75">
      <c r="H1115" s="26"/>
    </row>
    <row r="1116" ht="15.75">
      <c r="H1116" s="26"/>
    </row>
    <row r="1117" ht="15.75">
      <c r="H1117" s="26"/>
    </row>
    <row r="1118" ht="15.75">
      <c r="H1118" s="26"/>
    </row>
    <row r="1119" ht="15.75">
      <c r="H1119" s="26"/>
    </row>
    <row r="1120" ht="15.75">
      <c r="H1120" s="26"/>
    </row>
    <row r="1121" ht="15.75">
      <c r="H1121" s="26"/>
    </row>
    <row r="1122" ht="15.75">
      <c r="H1122" s="26"/>
    </row>
    <row r="1123" ht="15.75">
      <c r="H1123" s="26"/>
    </row>
    <row r="1124" ht="15.75">
      <c r="H1124" s="26"/>
    </row>
    <row r="1125" ht="15.75">
      <c r="H1125" s="26"/>
    </row>
    <row r="1126" ht="15.75">
      <c r="H1126" s="26"/>
    </row>
    <row r="1127" ht="15.75">
      <c r="H1127" s="26"/>
    </row>
    <row r="1128" ht="15.75">
      <c r="H1128" s="26"/>
    </row>
    <row r="1129" ht="15.75">
      <c r="H1129" s="26"/>
    </row>
    <row r="1130" ht="15.75">
      <c r="H1130" s="26"/>
    </row>
    <row r="1131" ht="15.75">
      <c r="H1131" s="26"/>
    </row>
    <row r="1132" ht="15.75">
      <c r="H1132" s="26"/>
    </row>
    <row r="1133" ht="15.75">
      <c r="H1133" s="26"/>
    </row>
    <row r="1134" ht="15.75">
      <c r="H1134" s="26"/>
    </row>
    <row r="1135" ht="15.75">
      <c r="H1135" s="26"/>
    </row>
    <row r="1136" ht="15.75">
      <c r="H1136" s="26"/>
    </row>
    <row r="1137" ht="15.75">
      <c r="H1137" s="26"/>
    </row>
    <row r="1138" ht="15.75">
      <c r="H1138" s="26"/>
    </row>
    <row r="1139" ht="15.75">
      <c r="H1139" s="26"/>
    </row>
    <row r="1140" ht="15.75">
      <c r="H1140" s="26"/>
    </row>
    <row r="1141" ht="15.75">
      <c r="H1141" s="26"/>
    </row>
    <row r="1142" ht="15.75">
      <c r="H1142" s="26"/>
    </row>
    <row r="1143" ht="15.75">
      <c r="H1143" s="26"/>
    </row>
    <row r="1144" ht="15.75">
      <c r="H1144" s="26"/>
    </row>
    <row r="1145" ht="15.75">
      <c r="H1145" s="26"/>
    </row>
    <row r="1146" ht="15.75">
      <c r="H1146" s="26"/>
    </row>
    <row r="1147" ht="15.75">
      <c r="H1147" s="26"/>
    </row>
    <row r="1148" ht="15.75">
      <c r="H1148" s="26"/>
    </row>
    <row r="1149" ht="15.75">
      <c r="H1149" s="26"/>
    </row>
    <row r="1150" ht="15.75">
      <c r="H1150" s="26"/>
    </row>
    <row r="1151" ht="15.75">
      <c r="H1151" s="26"/>
    </row>
    <row r="1152" ht="15.75">
      <c r="H1152" s="26"/>
    </row>
    <row r="1153" ht="15.75">
      <c r="H1153" s="26"/>
    </row>
    <row r="1154" ht="15.75">
      <c r="H1154" s="26"/>
    </row>
    <row r="1155" ht="15.75">
      <c r="H1155" s="26"/>
    </row>
    <row r="1156" ht="15.75">
      <c r="H1156" s="26"/>
    </row>
    <row r="1157" ht="15.75">
      <c r="H1157" s="26"/>
    </row>
    <row r="1158" ht="15.75">
      <c r="H1158" s="26"/>
    </row>
    <row r="1159" ht="15.75">
      <c r="H1159" s="26"/>
    </row>
    <row r="1160" ht="15.75">
      <c r="H1160" s="26"/>
    </row>
    <row r="1161" ht="15.75">
      <c r="H1161" s="26"/>
    </row>
    <row r="1162" ht="15.75">
      <c r="H1162" s="26"/>
    </row>
    <row r="1163" ht="15.75">
      <c r="H1163" s="26"/>
    </row>
  </sheetData>
  <printOptions/>
  <pageMargins left="0.75" right="0.75" top="1" bottom="1" header="0.5" footer="0.5"/>
  <pageSetup horizontalDpi="600" verticalDpi="600" orientation="landscape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57"/>
  <sheetViews>
    <sheetView view="pageBreakPreview" zoomScaleSheetLayoutView="100" workbookViewId="0" topLeftCell="A1">
      <selection activeCell="A3" sqref="A3"/>
    </sheetView>
  </sheetViews>
  <sheetFormatPr defaultColWidth="9.140625" defaultRowHeight="12.75"/>
  <cols>
    <col min="1" max="1" width="10.57421875" style="2" customWidth="1"/>
    <col min="2" max="2" width="18.7109375" style="2" customWidth="1"/>
    <col min="3" max="3" width="14.7109375" style="2" customWidth="1"/>
    <col min="4" max="4" width="7.8515625" style="2" customWidth="1"/>
    <col min="5" max="5" width="10.7109375" style="2" customWidth="1"/>
    <col min="6" max="6" width="9.57421875" style="2" customWidth="1"/>
    <col min="7" max="7" width="11.28125" style="2" customWidth="1"/>
    <col min="8" max="8" width="12.7109375" style="2" customWidth="1"/>
    <col min="9" max="9" width="14.57421875" style="2" customWidth="1"/>
    <col min="10" max="11" width="3.7109375" style="2" customWidth="1"/>
    <col min="12" max="12" width="7.00390625" style="2" customWidth="1"/>
    <col min="13" max="13" width="6.8515625" style="2" customWidth="1"/>
    <col min="15" max="15" width="13.00390625" style="2" bestFit="1" customWidth="1"/>
    <col min="17" max="17" width="14.140625" style="2" customWidth="1"/>
    <col min="18" max="18" width="9.140625" style="2" customWidth="1"/>
    <col min="19" max="19" width="12.140625" style="2" customWidth="1"/>
    <col min="21" max="21" width="19.421875" style="2" customWidth="1"/>
    <col min="22" max="16384" width="9.140625" style="2" customWidth="1"/>
  </cols>
  <sheetData>
    <row r="1" s="4" customFormat="1" ht="22.5">
      <c r="A1" s="4" t="s">
        <v>39</v>
      </c>
    </row>
    <row r="2" spans="1:13" ht="18.75" customHeight="1">
      <c r="A2" s="49">
        <v>38563</v>
      </c>
      <c r="D2" s="1"/>
      <c r="E2" s="1"/>
      <c r="F2" s="1"/>
      <c r="J2" s="1"/>
      <c r="K2" s="1"/>
      <c r="L2" s="1"/>
      <c r="M2" s="1"/>
    </row>
    <row r="3" spans="4:21" s="6" customFormat="1" ht="15.75">
      <c r="D3" s="21"/>
      <c r="E3" s="21"/>
      <c r="O3" s="22"/>
      <c r="Q3" s="21"/>
      <c r="U3" s="6" t="s">
        <v>89</v>
      </c>
    </row>
    <row r="4" spans="4:15" s="6" customFormat="1" ht="15.75">
      <c r="D4" s="21"/>
      <c r="G4" s="6" t="s">
        <v>142</v>
      </c>
      <c r="H4" s="6" t="s">
        <v>143</v>
      </c>
      <c r="O4" s="22"/>
    </row>
    <row r="5" spans="1:21" s="6" customFormat="1" ht="15.75">
      <c r="A5" s="6" t="s">
        <v>141</v>
      </c>
      <c r="B5" s="6" t="s">
        <v>23</v>
      </c>
      <c r="C5" s="6" t="s">
        <v>22</v>
      </c>
      <c r="D5" s="6" t="s">
        <v>17</v>
      </c>
      <c r="E5" s="6" t="s">
        <v>24</v>
      </c>
      <c r="F5" s="6" t="s">
        <v>144</v>
      </c>
      <c r="G5" s="6" t="s">
        <v>140</v>
      </c>
      <c r="H5" s="6" t="s">
        <v>140</v>
      </c>
      <c r="I5" s="6" t="s">
        <v>144</v>
      </c>
      <c r="J5" s="6" t="s">
        <v>115</v>
      </c>
      <c r="K5" s="6" t="s">
        <v>116</v>
      </c>
      <c r="L5" s="6" t="s">
        <v>123</v>
      </c>
      <c r="M5" s="6" t="s">
        <v>124</v>
      </c>
      <c r="O5" s="6" t="s">
        <v>16</v>
      </c>
      <c r="Q5" s="6" t="s">
        <v>18</v>
      </c>
      <c r="R5" s="6" t="s">
        <v>19</v>
      </c>
      <c r="S5" s="6" t="s">
        <v>63</v>
      </c>
      <c r="U5" s="6" t="s">
        <v>88</v>
      </c>
    </row>
    <row r="6" spans="1:8" s="6" customFormat="1" ht="15.75">
      <c r="A6" s="6">
        <v>68</v>
      </c>
      <c r="B6" s="38" t="s">
        <v>222</v>
      </c>
      <c r="G6" s="39">
        <v>0.3958333333333333</v>
      </c>
      <c r="H6" s="39">
        <v>0.0625</v>
      </c>
    </row>
    <row r="7" spans="1:8" s="6" customFormat="1" ht="15.75">
      <c r="A7" s="6">
        <v>67</v>
      </c>
      <c r="B7" s="38" t="s">
        <v>222</v>
      </c>
      <c r="G7" s="39">
        <v>0.3965277777777778</v>
      </c>
      <c r="H7" s="39">
        <v>0.06319444444444444</v>
      </c>
    </row>
    <row r="8" spans="1:19" s="40" customFormat="1" ht="15.75">
      <c r="A8" s="6">
        <v>66</v>
      </c>
      <c r="B8" s="40" t="s">
        <v>91</v>
      </c>
      <c r="C8" s="40" t="s">
        <v>96</v>
      </c>
      <c r="D8" s="40" t="s">
        <v>2</v>
      </c>
      <c r="E8" s="40" t="s">
        <v>10</v>
      </c>
      <c r="F8" s="40" t="s">
        <v>210</v>
      </c>
      <c r="G8" s="39">
        <v>0.397222222222222</v>
      </c>
      <c r="H8" s="39">
        <v>0.0638888888888889</v>
      </c>
      <c r="I8" s="40" t="s">
        <v>34</v>
      </c>
      <c r="J8" s="40" t="s">
        <v>114</v>
      </c>
      <c r="K8" s="40" t="s">
        <v>117</v>
      </c>
      <c r="L8" s="40" t="s">
        <v>127</v>
      </c>
      <c r="M8" s="40" t="s">
        <v>127</v>
      </c>
      <c r="O8" s="41">
        <v>34418</v>
      </c>
      <c r="Q8" s="40" t="s">
        <v>21</v>
      </c>
      <c r="R8" s="40" t="s">
        <v>53</v>
      </c>
      <c r="S8" s="40" t="s">
        <v>83</v>
      </c>
    </row>
    <row r="9" spans="1:15" s="40" customFormat="1" ht="15.75">
      <c r="A9" s="6">
        <v>65</v>
      </c>
      <c r="B9" s="40" t="s">
        <v>185</v>
      </c>
      <c r="C9" s="40" t="s">
        <v>184</v>
      </c>
      <c r="D9" s="40" t="s">
        <v>2</v>
      </c>
      <c r="E9" s="40" t="s">
        <v>11</v>
      </c>
      <c r="F9" s="40" t="s">
        <v>211</v>
      </c>
      <c r="G9" s="39">
        <v>0.397916666666667</v>
      </c>
      <c r="H9" s="39">
        <v>0.0645833333333333</v>
      </c>
      <c r="J9" s="40" t="s">
        <v>114</v>
      </c>
      <c r="K9" s="40" t="s">
        <v>117</v>
      </c>
      <c r="L9" s="40" t="s">
        <v>127</v>
      </c>
      <c r="M9" s="40" t="s">
        <v>127</v>
      </c>
      <c r="O9" s="41">
        <v>32286</v>
      </c>
    </row>
    <row r="10" spans="1:21" s="40" customFormat="1" ht="15.75">
      <c r="A10" s="6">
        <v>64</v>
      </c>
      <c r="B10" s="42" t="s">
        <v>108</v>
      </c>
      <c r="C10" s="42" t="s">
        <v>109</v>
      </c>
      <c r="D10" s="40" t="s">
        <v>2</v>
      </c>
      <c r="E10" s="42" t="s">
        <v>11</v>
      </c>
      <c r="F10" s="42" t="s">
        <v>210</v>
      </c>
      <c r="G10" s="39">
        <v>0.398611111111111</v>
      </c>
      <c r="H10" s="39">
        <v>0.0652777777777778</v>
      </c>
      <c r="I10" s="42" t="s">
        <v>110</v>
      </c>
      <c r="J10" s="42" t="s">
        <v>114</v>
      </c>
      <c r="K10" s="42" t="s">
        <v>117</v>
      </c>
      <c r="L10" s="42" t="s">
        <v>127</v>
      </c>
      <c r="M10" s="42" t="s">
        <v>127</v>
      </c>
      <c r="O10" s="43">
        <v>33167</v>
      </c>
      <c r="Q10" s="42" t="s">
        <v>21</v>
      </c>
      <c r="R10" s="42" t="s">
        <v>54</v>
      </c>
      <c r="S10" s="42"/>
      <c r="U10" s="42"/>
    </row>
    <row r="11" spans="1:19" s="40" customFormat="1" ht="15.75">
      <c r="A11" s="6">
        <v>63</v>
      </c>
      <c r="B11" s="40" t="s">
        <v>35</v>
      </c>
      <c r="C11" s="40" t="s">
        <v>8</v>
      </c>
      <c r="D11" s="40" t="s">
        <v>2</v>
      </c>
      <c r="E11" s="44" t="s">
        <v>11</v>
      </c>
      <c r="F11" s="40" t="s">
        <v>210</v>
      </c>
      <c r="G11" s="39">
        <v>0.399305555555556</v>
      </c>
      <c r="H11" s="39">
        <v>0.0659722222222222</v>
      </c>
      <c r="I11" s="40" t="s">
        <v>34</v>
      </c>
      <c r="J11" s="40" t="s">
        <v>114</v>
      </c>
      <c r="K11" s="40" t="s">
        <v>117</v>
      </c>
      <c r="L11" s="40" t="s">
        <v>127</v>
      </c>
      <c r="M11" s="40" t="s">
        <v>127</v>
      </c>
      <c r="O11" s="41">
        <v>32596</v>
      </c>
      <c r="Q11" s="40" t="s">
        <v>21</v>
      </c>
      <c r="R11" s="40" t="s">
        <v>20</v>
      </c>
      <c r="S11" s="40" t="s">
        <v>64</v>
      </c>
    </row>
    <row r="12" spans="1:15" s="40" customFormat="1" ht="15.75">
      <c r="A12" s="6">
        <v>62</v>
      </c>
      <c r="B12" s="40" t="s">
        <v>156</v>
      </c>
      <c r="C12" s="40" t="s">
        <v>153</v>
      </c>
      <c r="D12" s="40" t="s">
        <v>2</v>
      </c>
      <c r="E12" s="40" t="s">
        <v>11</v>
      </c>
      <c r="F12" s="40" t="s">
        <v>210</v>
      </c>
      <c r="G12" s="39">
        <v>0.4</v>
      </c>
      <c r="H12" s="39">
        <v>0.0666666666666667</v>
      </c>
      <c r="J12" s="40" t="s">
        <v>114</v>
      </c>
      <c r="K12" s="40" t="s">
        <v>117</v>
      </c>
      <c r="L12" s="40" t="s">
        <v>127</v>
      </c>
      <c r="M12" s="40" t="s">
        <v>127</v>
      </c>
      <c r="O12" s="41"/>
    </row>
    <row r="13" spans="1:15" s="40" customFormat="1" ht="15.75">
      <c r="A13" s="6">
        <v>61</v>
      </c>
      <c r="B13" s="40" t="s">
        <v>157</v>
      </c>
      <c r="C13" s="40" t="s">
        <v>25</v>
      </c>
      <c r="D13" s="40" t="s">
        <v>2</v>
      </c>
      <c r="E13" s="40" t="s">
        <v>11</v>
      </c>
      <c r="F13" s="40" t="s">
        <v>210</v>
      </c>
      <c r="G13" s="39">
        <v>0.400694444444445</v>
      </c>
      <c r="H13" s="39">
        <v>0.0673611111111111</v>
      </c>
      <c r="J13" s="40" t="s">
        <v>114</v>
      </c>
      <c r="K13" s="40" t="s">
        <v>117</v>
      </c>
      <c r="L13" s="40" t="s">
        <v>127</v>
      </c>
      <c r="M13" s="40" t="s">
        <v>127</v>
      </c>
      <c r="O13" s="41"/>
    </row>
    <row r="14" spans="1:21" s="42" customFormat="1" ht="15.75">
      <c r="A14" s="6">
        <v>60</v>
      </c>
      <c r="B14" s="40" t="s">
        <v>95</v>
      </c>
      <c r="C14" s="40" t="s">
        <v>77</v>
      </c>
      <c r="D14" s="40" t="s">
        <v>2</v>
      </c>
      <c r="E14" s="40" t="s">
        <v>11</v>
      </c>
      <c r="F14" s="40" t="s">
        <v>210</v>
      </c>
      <c r="G14" s="39">
        <v>0.401388888888889</v>
      </c>
      <c r="H14" s="39">
        <v>0.0680555555555555</v>
      </c>
      <c r="I14" s="40" t="s">
        <v>87</v>
      </c>
      <c r="J14" s="40" t="s">
        <v>114</v>
      </c>
      <c r="K14" s="40" t="s">
        <v>117</v>
      </c>
      <c r="L14" s="40" t="s">
        <v>127</v>
      </c>
      <c r="M14" s="40" t="s">
        <v>127</v>
      </c>
      <c r="O14" s="41">
        <v>32955</v>
      </c>
      <c r="Q14" s="40" t="s">
        <v>55</v>
      </c>
      <c r="R14" s="40"/>
      <c r="S14" s="40" t="s">
        <v>86</v>
      </c>
      <c r="U14" s="40"/>
    </row>
    <row r="15" spans="1:21" s="42" customFormat="1" ht="15.75">
      <c r="A15" s="6">
        <v>59</v>
      </c>
      <c r="B15" s="40" t="s">
        <v>82</v>
      </c>
      <c r="C15" s="40" t="s">
        <v>81</v>
      </c>
      <c r="D15" s="40" t="s">
        <v>2</v>
      </c>
      <c r="E15" s="40" t="s">
        <v>11</v>
      </c>
      <c r="F15" s="40" t="s">
        <v>210</v>
      </c>
      <c r="G15" s="39">
        <v>0.402083333333334</v>
      </c>
      <c r="H15" s="39">
        <v>0.06875</v>
      </c>
      <c r="I15" s="40" t="s">
        <v>49</v>
      </c>
      <c r="J15" s="40" t="s">
        <v>114</v>
      </c>
      <c r="K15" s="40" t="s">
        <v>117</v>
      </c>
      <c r="L15" s="40" t="s">
        <v>127</v>
      </c>
      <c r="M15" s="40"/>
      <c r="O15" s="41">
        <v>32827</v>
      </c>
      <c r="Q15" s="40" t="s">
        <v>55</v>
      </c>
      <c r="R15" s="40" t="s">
        <v>66</v>
      </c>
      <c r="S15" s="40" t="s">
        <v>67</v>
      </c>
      <c r="U15" s="40"/>
    </row>
    <row r="16" spans="1:21" s="42" customFormat="1" ht="15.75">
      <c r="A16" s="6">
        <v>58</v>
      </c>
      <c r="B16" s="47" t="s">
        <v>219</v>
      </c>
      <c r="C16" s="40"/>
      <c r="D16" s="40"/>
      <c r="E16" s="40"/>
      <c r="F16" s="40"/>
      <c r="G16" s="39">
        <v>0.402777777777778</v>
      </c>
      <c r="H16" s="39">
        <v>0.0694444444444444</v>
      </c>
      <c r="I16" s="40"/>
      <c r="J16" s="40"/>
      <c r="K16" s="40"/>
      <c r="L16" s="40"/>
      <c r="M16" s="40"/>
      <c r="O16" s="41"/>
      <c r="Q16" s="40"/>
      <c r="R16" s="40"/>
      <c r="S16" s="40"/>
      <c r="U16" s="40"/>
    </row>
    <row r="17" spans="1:19" s="40" customFormat="1" ht="15.75">
      <c r="A17" s="6">
        <v>57</v>
      </c>
      <c r="B17" s="40" t="s">
        <v>50</v>
      </c>
      <c r="C17" s="40" t="s">
        <v>51</v>
      </c>
      <c r="D17" s="40" t="s">
        <v>1</v>
      </c>
      <c r="E17" s="40" t="s">
        <v>10</v>
      </c>
      <c r="F17" s="40" t="s">
        <v>210</v>
      </c>
      <c r="G17" s="39">
        <v>0.403472222222223</v>
      </c>
      <c r="H17" s="39">
        <v>0.0701388888888889</v>
      </c>
      <c r="I17" s="40" t="s">
        <v>49</v>
      </c>
      <c r="J17" s="40" t="s">
        <v>114</v>
      </c>
      <c r="K17" s="40" t="s">
        <v>117</v>
      </c>
      <c r="L17" s="40" t="s">
        <v>127</v>
      </c>
      <c r="O17" s="41">
        <v>33708</v>
      </c>
      <c r="Q17" s="40" t="s">
        <v>21</v>
      </c>
      <c r="R17" s="40" t="s">
        <v>48</v>
      </c>
      <c r="S17" s="40" t="s">
        <v>65</v>
      </c>
    </row>
    <row r="18" spans="1:19" s="40" customFormat="1" ht="15.75">
      <c r="A18" s="6">
        <v>56</v>
      </c>
      <c r="B18" s="40" t="s">
        <v>139</v>
      </c>
      <c r="C18" s="40" t="s">
        <v>138</v>
      </c>
      <c r="D18" s="40" t="s">
        <v>1</v>
      </c>
      <c r="E18" s="40" t="s">
        <v>10</v>
      </c>
      <c r="F18" s="40" t="s">
        <v>210</v>
      </c>
      <c r="G18" s="39">
        <v>0.404166666666667</v>
      </c>
      <c r="H18" s="39">
        <v>0.0708333333333333</v>
      </c>
      <c r="I18" s="40" t="s">
        <v>68</v>
      </c>
      <c r="J18" s="40" t="s">
        <v>131</v>
      </c>
      <c r="K18" s="40" t="s">
        <v>117</v>
      </c>
      <c r="L18" s="40" t="s">
        <v>127</v>
      </c>
      <c r="M18" s="40" t="s">
        <v>127</v>
      </c>
      <c r="O18" s="41">
        <v>33668</v>
      </c>
      <c r="Q18" s="40" t="s">
        <v>21</v>
      </c>
      <c r="R18" s="40" t="s">
        <v>66</v>
      </c>
      <c r="S18" s="40" t="s">
        <v>94</v>
      </c>
    </row>
    <row r="19" spans="1:21" s="40" customFormat="1" ht="15.75">
      <c r="A19" s="6">
        <v>55</v>
      </c>
      <c r="B19" s="40" t="s">
        <v>217</v>
      </c>
      <c r="C19" s="40" t="s">
        <v>189</v>
      </c>
      <c r="D19" s="40" t="s">
        <v>1</v>
      </c>
      <c r="E19" s="40" t="s">
        <v>11</v>
      </c>
      <c r="F19" s="40" t="s">
        <v>211</v>
      </c>
      <c r="G19" s="39">
        <v>0.404861111111112</v>
      </c>
      <c r="H19" s="39">
        <v>0.0715277777777777</v>
      </c>
      <c r="J19" s="40" t="s">
        <v>114</v>
      </c>
      <c r="K19" s="40" t="s">
        <v>117</v>
      </c>
      <c r="L19" s="40" t="s">
        <v>127</v>
      </c>
      <c r="M19" s="40" t="s">
        <v>127</v>
      </c>
      <c r="O19" s="41">
        <v>32655</v>
      </c>
      <c r="U19" s="42"/>
    </row>
    <row r="20" spans="1:21" s="40" customFormat="1" ht="15.75">
      <c r="A20" s="6">
        <v>54</v>
      </c>
      <c r="B20" s="42" t="s">
        <v>215</v>
      </c>
      <c r="C20" s="42" t="s">
        <v>9</v>
      </c>
      <c r="D20" s="40" t="s">
        <v>1</v>
      </c>
      <c r="E20" s="45" t="s">
        <v>11</v>
      </c>
      <c r="F20" s="42" t="s">
        <v>211</v>
      </c>
      <c r="G20" s="39">
        <v>0.405555555555556</v>
      </c>
      <c r="H20" s="39">
        <v>0.0722222222222222</v>
      </c>
      <c r="I20" s="42"/>
      <c r="J20" s="42" t="s">
        <v>114</v>
      </c>
      <c r="K20" s="42" t="s">
        <v>117</v>
      </c>
      <c r="L20" s="42" t="s">
        <v>127</v>
      </c>
      <c r="M20" s="42" t="s">
        <v>127</v>
      </c>
      <c r="O20" s="43">
        <v>32435</v>
      </c>
      <c r="Q20" s="42"/>
      <c r="R20" s="42"/>
      <c r="S20" s="42"/>
      <c r="U20" s="42"/>
    </row>
    <row r="21" spans="1:15" s="40" customFormat="1" ht="15.75">
      <c r="A21" s="6">
        <v>53</v>
      </c>
      <c r="B21" s="40" t="s">
        <v>216</v>
      </c>
      <c r="C21" s="40" t="s">
        <v>214</v>
      </c>
      <c r="D21" s="40" t="s">
        <v>1</v>
      </c>
      <c r="E21" s="40" t="s">
        <v>10</v>
      </c>
      <c r="F21" s="40" t="s">
        <v>210</v>
      </c>
      <c r="G21" s="39">
        <v>0.406250000000001</v>
      </c>
      <c r="H21" s="39">
        <v>0.0729166666666666</v>
      </c>
      <c r="J21" s="40" t="s">
        <v>114</v>
      </c>
      <c r="K21" s="40" t="s">
        <v>117</v>
      </c>
      <c r="L21" s="40" t="s">
        <v>127</v>
      </c>
      <c r="M21" s="40" t="s">
        <v>127</v>
      </c>
      <c r="O21" s="41">
        <v>33331</v>
      </c>
    </row>
    <row r="22" spans="1:19" s="40" customFormat="1" ht="15.75">
      <c r="A22" s="6">
        <v>52</v>
      </c>
      <c r="B22" s="40" t="s">
        <v>172</v>
      </c>
      <c r="C22" s="40" t="s">
        <v>32</v>
      </c>
      <c r="D22" s="40" t="s">
        <v>1</v>
      </c>
      <c r="E22" s="40" t="s">
        <v>11</v>
      </c>
      <c r="F22" s="40" t="s">
        <v>210</v>
      </c>
      <c r="G22" s="39">
        <v>0.406944444444445</v>
      </c>
      <c r="H22" s="39">
        <v>0.0736111111111111</v>
      </c>
      <c r="I22" s="40" t="s">
        <v>34</v>
      </c>
      <c r="J22" s="40" t="s">
        <v>114</v>
      </c>
      <c r="K22" s="40" t="s">
        <v>117</v>
      </c>
      <c r="L22" s="40" t="s">
        <v>127</v>
      </c>
      <c r="M22" s="40" t="s">
        <v>127</v>
      </c>
      <c r="O22" s="41">
        <v>33140</v>
      </c>
      <c r="Q22" s="40" t="s">
        <v>21</v>
      </c>
      <c r="R22" s="40" t="s">
        <v>27</v>
      </c>
      <c r="S22" s="40" t="s">
        <v>64</v>
      </c>
    </row>
    <row r="23" spans="1:21" s="40" customFormat="1" ht="15.75">
      <c r="A23" s="6">
        <v>51</v>
      </c>
      <c r="B23" s="40" t="s">
        <v>30</v>
      </c>
      <c r="C23" s="40" t="s">
        <v>9</v>
      </c>
      <c r="D23" s="40" t="s">
        <v>1</v>
      </c>
      <c r="E23" s="40" t="s">
        <v>11</v>
      </c>
      <c r="F23" s="40" t="s">
        <v>210</v>
      </c>
      <c r="G23" s="39">
        <v>0.40763888888889</v>
      </c>
      <c r="H23" s="39">
        <v>0.0743055555555555</v>
      </c>
      <c r="I23" s="40" t="s">
        <v>62</v>
      </c>
      <c r="J23" s="40" t="s">
        <v>114</v>
      </c>
      <c r="K23" s="40" t="s">
        <v>117</v>
      </c>
      <c r="L23" s="40" t="s">
        <v>127</v>
      </c>
      <c r="M23" s="40" t="s">
        <v>127</v>
      </c>
      <c r="O23" s="41"/>
      <c r="Q23" s="40" t="s">
        <v>21</v>
      </c>
      <c r="R23" s="40" t="s">
        <v>20</v>
      </c>
      <c r="U23" s="42" t="s">
        <v>92</v>
      </c>
    </row>
    <row r="24" spans="1:19" s="40" customFormat="1" ht="15.75">
      <c r="A24" s="6">
        <v>50</v>
      </c>
      <c r="B24" s="40" t="s">
        <v>70</v>
      </c>
      <c r="C24" s="40" t="s">
        <v>69</v>
      </c>
      <c r="D24" s="40" t="s">
        <v>1</v>
      </c>
      <c r="E24" s="40" t="s">
        <v>11</v>
      </c>
      <c r="F24" s="40" t="s">
        <v>210</v>
      </c>
      <c r="G24" s="39">
        <v>0.408333333333334</v>
      </c>
      <c r="H24" s="39">
        <v>0.075</v>
      </c>
      <c r="I24" s="40" t="s">
        <v>49</v>
      </c>
      <c r="J24" s="40" t="s">
        <v>114</v>
      </c>
      <c r="K24" s="40" t="s">
        <v>117</v>
      </c>
      <c r="L24" s="40" t="s">
        <v>127</v>
      </c>
      <c r="M24" s="40" t="s">
        <v>127</v>
      </c>
      <c r="O24" s="41">
        <v>33098</v>
      </c>
      <c r="Q24" s="40" t="s">
        <v>21</v>
      </c>
      <c r="R24" s="40" t="s">
        <v>66</v>
      </c>
      <c r="S24" s="40" t="s">
        <v>65</v>
      </c>
    </row>
    <row r="25" spans="1:21" s="42" customFormat="1" ht="15.75">
      <c r="A25" s="6">
        <v>49</v>
      </c>
      <c r="B25" s="40" t="s">
        <v>31</v>
      </c>
      <c r="C25" s="40" t="s">
        <v>7</v>
      </c>
      <c r="D25" s="40" t="s">
        <v>1</v>
      </c>
      <c r="E25" s="40" t="s">
        <v>11</v>
      </c>
      <c r="F25" s="40" t="s">
        <v>210</v>
      </c>
      <c r="G25" s="39">
        <v>0.409027777777779</v>
      </c>
      <c r="H25" s="39">
        <v>0.0756944444444444</v>
      </c>
      <c r="I25" s="40" t="s">
        <v>36</v>
      </c>
      <c r="J25" s="40" t="s">
        <v>114</v>
      </c>
      <c r="K25" s="40" t="s">
        <v>117</v>
      </c>
      <c r="L25" s="40" t="s">
        <v>127</v>
      </c>
      <c r="M25" s="40" t="s">
        <v>127</v>
      </c>
      <c r="O25" s="41"/>
      <c r="Q25" s="40" t="s">
        <v>21</v>
      </c>
      <c r="R25" s="40" t="s">
        <v>20</v>
      </c>
      <c r="S25" s="40"/>
      <c r="U25" s="40"/>
    </row>
    <row r="26" spans="1:21" s="42" customFormat="1" ht="15.75">
      <c r="A26" s="6">
        <v>48</v>
      </c>
      <c r="B26" s="47" t="s">
        <v>219</v>
      </c>
      <c r="C26" s="40"/>
      <c r="D26" s="40"/>
      <c r="E26" s="40"/>
      <c r="F26" s="40"/>
      <c r="G26" s="39">
        <v>0.409722222222223</v>
      </c>
      <c r="H26" s="39">
        <v>0.0763888888888888</v>
      </c>
      <c r="I26" s="40"/>
      <c r="J26" s="40"/>
      <c r="K26" s="40"/>
      <c r="L26" s="40"/>
      <c r="M26" s="40"/>
      <c r="O26" s="41"/>
      <c r="Q26" s="40"/>
      <c r="R26" s="40"/>
      <c r="S26" s="40"/>
      <c r="U26" s="40"/>
    </row>
    <row r="27" spans="1:21" s="42" customFormat="1" ht="15.75">
      <c r="A27" s="6">
        <v>47</v>
      </c>
      <c r="B27" s="40" t="s">
        <v>212</v>
      </c>
      <c r="C27" s="40" t="s">
        <v>213</v>
      </c>
      <c r="D27" s="40" t="s">
        <v>3</v>
      </c>
      <c r="E27" s="40" t="s">
        <v>10</v>
      </c>
      <c r="F27" s="40" t="s">
        <v>210</v>
      </c>
      <c r="G27" s="39">
        <v>0.410416666666668</v>
      </c>
      <c r="H27" s="39">
        <v>0.0770833333333333</v>
      </c>
      <c r="I27" s="40" t="s">
        <v>49</v>
      </c>
      <c r="J27" s="40" t="s">
        <v>114</v>
      </c>
      <c r="K27" s="40" t="s">
        <v>117</v>
      </c>
      <c r="L27" s="40" t="s">
        <v>127</v>
      </c>
      <c r="M27" s="40"/>
      <c r="O27" s="41">
        <v>33465</v>
      </c>
      <c r="Q27" s="40" t="s">
        <v>21</v>
      </c>
      <c r="R27" s="40" t="s">
        <v>66</v>
      </c>
      <c r="S27" s="40" t="s">
        <v>65</v>
      </c>
      <c r="U27" s="40"/>
    </row>
    <row r="28" spans="1:15" s="40" customFormat="1" ht="15.75">
      <c r="A28" s="6">
        <v>46</v>
      </c>
      <c r="B28" s="40" t="s">
        <v>158</v>
      </c>
      <c r="C28" s="40" t="s">
        <v>181</v>
      </c>
      <c r="D28" s="40" t="s">
        <v>3</v>
      </c>
      <c r="E28" s="40" t="s">
        <v>11</v>
      </c>
      <c r="F28" s="40" t="s">
        <v>210</v>
      </c>
      <c r="G28" s="39">
        <v>0.411111111111112</v>
      </c>
      <c r="H28" s="39">
        <v>0.0777777777777777</v>
      </c>
      <c r="J28" s="40" t="s">
        <v>114</v>
      </c>
      <c r="K28" s="40" t="s">
        <v>117</v>
      </c>
      <c r="L28" s="40" t="s">
        <v>127</v>
      </c>
      <c r="M28" s="40" t="s">
        <v>127</v>
      </c>
      <c r="O28" s="41"/>
    </row>
    <row r="29" spans="1:15" s="40" customFormat="1" ht="15.75">
      <c r="A29" s="6">
        <v>45</v>
      </c>
      <c r="B29" s="40" t="s">
        <v>33</v>
      </c>
      <c r="C29" s="40" t="s">
        <v>98</v>
      </c>
      <c r="D29" s="40" t="s">
        <v>3</v>
      </c>
      <c r="E29" s="40" t="s">
        <v>11</v>
      </c>
      <c r="F29" s="40" t="s">
        <v>210</v>
      </c>
      <c r="G29" s="39">
        <v>0.411805555555557</v>
      </c>
      <c r="H29" s="39">
        <v>0.0784722222222222</v>
      </c>
      <c r="J29" s="40" t="s">
        <v>114</v>
      </c>
      <c r="K29" s="40" t="s">
        <v>117</v>
      </c>
      <c r="L29" s="40" t="s">
        <v>127</v>
      </c>
      <c r="M29" s="40" t="s">
        <v>127</v>
      </c>
      <c r="O29" s="41"/>
    </row>
    <row r="30" spans="1:19" s="40" customFormat="1" ht="15.75">
      <c r="A30" s="6">
        <v>44</v>
      </c>
      <c r="B30" s="40" t="s">
        <v>80</v>
      </c>
      <c r="C30" s="40" t="s">
        <v>79</v>
      </c>
      <c r="D30" s="40" t="s">
        <v>3</v>
      </c>
      <c r="E30" s="40" t="s">
        <v>11</v>
      </c>
      <c r="F30" s="40" t="s">
        <v>210</v>
      </c>
      <c r="G30" s="39">
        <v>0.412500000000001</v>
      </c>
      <c r="H30" s="39">
        <v>0.0791666666666666</v>
      </c>
      <c r="I30" s="40" t="s">
        <v>49</v>
      </c>
      <c r="J30" s="40" t="s">
        <v>114</v>
      </c>
      <c r="K30" s="40" t="s">
        <v>117</v>
      </c>
      <c r="L30" s="40" t="s">
        <v>127</v>
      </c>
      <c r="O30" s="41">
        <v>34697</v>
      </c>
      <c r="Q30" s="40" t="s">
        <v>21</v>
      </c>
      <c r="R30" s="40" t="s">
        <v>66</v>
      </c>
      <c r="S30" s="40" t="s">
        <v>67</v>
      </c>
    </row>
    <row r="32" spans="1:21" s="42" customFormat="1" ht="15.75">
      <c r="A32" s="6">
        <v>42</v>
      </c>
      <c r="B32" s="40" t="s">
        <v>256</v>
      </c>
      <c r="C32" s="40" t="s">
        <v>213</v>
      </c>
      <c r="D32" s="40" t="s">
        <v>257</v>
      </c>
      <c r="E32" s="40" t="s">
        <v>10</v>
      </c>
      <c r="F32" s="40" t="s">
        <v>210</v>
      </c>
      <c r="G32" s="39">
        <v>0.41388888888889</v>
      </c>
      <c r="H32" s="39">
        <v>0.0805555555555555</v>
      </c>
      <c r="I32" s="40"/>
      <c r="J32" s="40"/>
      <c r="K32" s="40"/>
      <c r="L32" s="40"/>
      <c r="M32" s="40"/>
      <c r="O32" s="41"/>
      <c r="Q32" s="40"/>
      <c r="R32" s="40"/>
      <c r="S32" s="40"/>
      <c r="U32" s="40"/>
    </row>
    <row r="33" spans="1:19" s="40" customFormat="1" ht="15.75">
      <c r="A33" s="6">
        <v>41</v>
      </c>
      <c r="B33" s="40" t="s">
        <v>44</v>
      </c>
      <c r="C33" s="40" t="s">
        <v>43</v>
      </c>
      <c r="D33" s="40" t="s">
        <v>0</v>
      </c>
      <c r="E33" s="40" t="s">
        <v>146</v>
      </c>
      <c r="F33" s="40" t="s">
        <v>210</v>
      </c>
      <c r="G33" s="39">
        <v>0.414583333333335</v>
      </c>
      <c r="H33" s="39">
        <v>0.0812499999999999</v>
      </c>
      <c r="I33" s="40" t="s">
        <v>49</v>
      </c>
      <c r="J33" s="40" t="s">
        <v>114</v>
      </c>
      <c r="K33" s="40" t="s">
        <v>117</v>
      </c>
      <c r="L33" s="40" t="s">
        <v>127</v>
      </c>
      <c r="O33" s="41">
        <v>34087</v>
      </c>
      <c r="Q33" s="40" t="s">
        <v>21</v>
      </c>
      <c r="R33" s="40" t="s">
        <v>48</v>
      </c>
      <c r="S33" s="40" t="s">
        <v>65</v>
      </c>
    </row>
    <row r="34" spans="1:19" s="40" customFormat="1" ht="15.75">
      <c r="A34" s="6">
        <v>40</v>
      </c>
      <c r="B34" s="40" t="s">
        <v>41</v>
      </c>
      <c r="C34" s="40" t="s">
        <v>40</v>
      </c>
      <c r="D34" s="40" t="s">
        <v>0</v>
      </c>
      <c r="E34" s="40" t="s">
        <v>146</v>
      </c>
      <c r="F34" s="40" t="s">
        <v>210</v>
      </c>
      <c r="G34" s="39">
        <v>0.415277777777779</v>
      </c>
      <c r="H34" s="39">
        <v>0.0819444444444444</v>
      </c>
      <c r="I34" s="40" t="s">
        <v>49</v>
      </c>
      <c r="J34" s="40" t="s">
        <v>114</v>
      </c>
      <c r="K34" s="40" t="s">
        <v>117</v>
      </c>
      <c r="L34" s="40" t="s">
        <v>127</v>
      </c>
      <c r="M34" s="40" t="s">
        <v>127</v>
      </c>
      <c r="O34" s="41">
        <v>34006</v>
      </c>
      <c r="Q34" s="40" t="s">
        <v>21</v>
      </c>
      <c r="R34" s="40" t="s">
        <v>48</v>
      </c>
      <c r="S34" s="40" t="s">
        <v>65</v>
      </c>
    </row>
    <row r="35" spans="1:18" s="40" customFormat="1" ht="15.75">
      <c r="A35" s="6">
        <v>39</v>
      </c>
      <c r="B35" s="40" t="s">
        <v>107</v>
      </c>
      <c r="C35" s="40" t="s">
        <v>106</v>
      </c>
      <c r="D35" s="40" t="s">
        <v>0</v>
      </c>
      <c r="E35" s="40" t="s">
        <v>146</v>
      </c>
      <c r="F35" s="40" t="s">
        <v>210</v>
      </c>
      <c r="G35" s="39">
        <v>0.415972222222224</v>
      </c>
      <c r="H35" s="39">
        <v>0.0826388888888888</v>
      </c>
      <c r="I35" s="40" t="s">
        <v>34</v>
      </c>
      <c r="J35" s="40" t="s">
        <v>114</v>
      </c>
      <c r="K35" s="40" t="s">
        <v>117</v>
      </c>
      <c r="L35" s="40" t="s">
        <v>127</v>
      </c>
      <c r="M35" s="40" t="s">
        <v>127</v>
      </c>
      <c r="O35" s="41">
        <v>35142</v>
      </c>
      <c r="Q35" s="40" t="s">
        <v>21</v>
      </c>
      <c r="R35" s="40" t="s">
        <v>53</v>
      </c>
    </row>
    <row r="36" spans="1:21" s="42" customFormat="1" ht="15.75">
      <c r="A36" s="6">
        <v>38</v>
      </c>
      <c r="B36" s="40" t="s">
        <v>164</v>
      </c>
      <c r="C36" s="40" t="s">
        <v>15</v>
      </c>
      <c r="D36" s="40" t="s">
        <v>0</v>
      </c>
      <c r="E36" s="40" t="s">
        <v>146</v>
      </c>
      <c r="F36" s="40" t="s">
        <v>210</v>
      </c>
      <c r="G36" s="39">
        <v>0.416666666666668</v>
      </c>
      <c r="H36" s="39">
        <v>0.0833333333333333</v>
      </c>
      <c r="I36" s="40"/>
      <c r="J36" s="40" t="s">
        <v>114</v>
      </c>
      <c r="K36" s="40" t="s">
        <v>117</v>
      </c>
      <c r="L36" s="40" t="s">
        <v>127</v>
      </c>
      <c r="M36" s="40" t="s">
        <v>127</v>
      </c>
      <c r="O36" s="41">
        <v>33973</v>
      </c>
      <c r="Q36" s="40"/>
      <c r="R36" s="40"/>
      <c r="S36" s="40"/>
      <c r="U36" s="40"/>
    </row>
    <row r="37" spans="1:19" s="40" customFormat="1" ht="15.75">
      <c r="A37" s="6">
        <v>37</v>
      </c>
      <c r="B37" s="40" t="s">
        <v>97</v>
      </c>
      <c r="C37" s="40" t="s">
        <v>122</v>
      </c>
      <c r="D37" s="40" t="s">
        <v>0</v>
      </c>
      <c r="E37" s="40" t="s">
        <v>146</v>
      </c>
      <c r="F37" s="40" t="s">
        <v>210</v>
      </c>
      <c r="G37" s="39">
        <v>0.417361111111113</v>
      </c>
      <c r="H37" s="39">
        <v>0.0840277777777777</v>
      </c>
      <c r="I37" s="40" t="s">
        <v>87</v>
      </c>
      <c r="J37" s="40" t="s">
        <v>114</v>
      </c>
      <c r="K37" s="40" t="s">
        <v>117</v>
      </c>
      <c r="L37" s="40" t="s">
        <v>127</v>
      </c>
      <c r="M37" s="40" t="s">
        <v>127</v>
      </c>
      <c r="O37" s="41">
        <v>34089</v>
      </c>
      <c r="Q37" s="40" t="s">
        <v>55</v>
      </c>
      <c r="S37" s="40" t="s">
        <v>86</v>
      </c>
    </row>
    <row r="38" spans="1:21" s="40" customFormat="1" ht="15.75">
      <c r="A38" s="6">
        <v>36</v>
      </c>
      <c r="B38" s="40" t="s">
        <v>217</v>
      </c>
      <c r="C38" s="40" t="s">
        <v>25</v>
      </c>
      <c r="D38" s="40" t="s">
        <v>0</v>
      </c>
      <c r="E38" s="40" t="s">
        <v>10</v>
      </c>
      <c r="F38" s="40" t="s">
        <v>211</v>
      </c>
      <c r="G38" s="39">
        <v>0.418055555555557</v>
      </c>
      <c r="H38" s="39">
        <v>0.0847222222222221</v>
      </c>
      <c r="J38" s="40" t="s">
        <v>114</v>
      </c>
      <c r="K38" s="40" t="s">
        <v>117</v>
      </c>
      <c r="L38" s="40" t="s">
        <v>127</v>
      </c>
      <c r="M38" s="40" t="s">
        <v>127</v>
      </c>
      <c r="O38" s="41">
        <v>33640</v>
      </c>
      <c r="U38" s="42"/>
    </row>
    <row r="39" spans="1:15" s="40" customFormat="1" ht="15.75">
      <c r="A39" s="6">
        <v>35</v>
      </c>
      <c r="B39" s="40" t="s">
        <v>193</v>
      </c>
      <c r="C39" s="40" t="s">
        <v>111</v>
      </c>
      <c r="D39" s="40" t="s">
        <v>0</v>
      </c>
      <c r="E39" s="40" t="s">
        <v>10</v>
      </c>
      <c r="F39" s="40" t="s">
        <v>211</v>
      </c>
      <c r="G39" s="39">
        <v>0.418750000000002</v>
      </c>
      <c r="H39" s="39">
        <v>0.0854166666666666</v>
      </c>
      <c r="J39" s="40" t="s">
        <v>114</v>
      </c>
      <c r="K39" s="40" t="s">
        <v>117</v>
      </c>
      <c r="L39" s="40" t="s">
        <v>127</v>
      </c>
      <c r="M39" s="40" t="s">
        <v>127</v>
      </c>
      <c r="O39" s="41">
        <v>33291</v>
      </c>
    </row>
    <row r="40" spans="1:15" s="40" customFormat="1" ht="15.75">
      <c r="A40" s="6">
        <v>34</v>
      </c>
      <c r="B40" s="40" t="s">
        <v>223</v>
      </c>
      <c r="C40" s="40" t="s">
        <v>74</v>
      </c>
      <c r="D40" s="40" t="s">
        <v>0</v>
      </c>
      <c r="E40" s="40" t="s">
        <v>10</v>
      </c>
      <c r="F40" s="40" t="s">
        <v>211</v>
      </c>
      <c r="G40" s="39">
        <v>0.419444444444446</v>
      </c>
      <c r="H40" s="39">
        <v>0.086111111111111</v>
      </c>
      <c r="I40" s="40" t="s">
        <v>121</v>
      </c>
      <c r="J40" s="40" t="s">
        <v>114</v>
      </c>
      <c r="K40" s="40" t="s">
        <v>117</v>
      </c>
      <c r="L40" s="40" t="s">
        <v>127</v>
      </c>
      <c r="M40" s="40" t="s">
        <v>127</v>
      </c>
      <c r="O40" s="41">
        <v>33568</v>
      </c>
    </row>
    <row r="41" spans="1:19" s="40" customFormat="1" ht="15.75">
      <c r="A41" s="6">
        <v>33</v>
      </c>
      <c r="B41" s="40" t="s">
        <v>73</v>
      </c>
      <c r="C41" s="40" t="s">
        <v>72</v>
      </c>
      <c r="D41" s="40" t="s">
        <v>0</v>
      </c>
      <c r="E41" s="40" t="s">
        <v>10</v>
      </c>
      <c r="F41" s="40" t="s">
        <v>210</v>
      </c>
      <c r="G41" s="39">
        <v>0.420138888888891</v>
      </c>
      <c r="H41" s="39">
        <v>0.0868055555555555</v>
      </c>
      <c r="I41" s="40" t="s">
        <v>49</v>
      </c>
      <c r="J41" s="40" t="s">
        <v>114</v>
      </c>
      <c r="K41" s="40" t="s">
        <v>117</v>
      </c>
      <c r="L41" s="40" t="s">
        <v>127</v>
      </c>
      <c r="M41" s="40" t="s">
        <v>127</v>
      </c>
      <c r="O41" s="41">
        <v>33950</v>
      </c>
      <c r="Q41" s="40" t="s">
        <v>21</v>
      </c>
      <c r="R41" s="40" t="s">
        <v>66</v>
      </c>
      <c r="S41" s="40" t="s">
        <v>94</v>
      </c>
    </row>
    <row r="42" spans="1:18" s="40" customFormat="1" ht="15.75">
      <c r="A42" s="6">
        <v>32</v>
      </c>
      <c r="B42" s="40" t="s">
        <v>107</v>
      </c>
      <c r="C42" s="40" t="s">
        <v>14</v>
      </c>
      <c r="D42" s="40" t="s">
        <v>0</v>
      </c>
      <c r="E42" s="40" t="s">
        <v>10</v>
      </c>
      <c r="F42" s="40" t="s">
        <v>210</v>
      </c>
      <c r="G42" s="39">
        <v>0.420833333333335</v>
      </c>
      <c r="H42" s="39">
        <v>0.0874999999999999</v>
      </c>
      <c r="I42" s="40" t="s">
        <v>34</v>
      </c>
      <c r="J42" s="40" t="s">
        <v>114</v>
      </c>
      <c r="K42" s="40" t="s">
        <v>117</v>
      </c>
      <c r="L42" s="40" t="s">
        <v>127</v>
      </c>
      <c r="M42" s="40" t="s">
        <v>127</v>
      </c>
      <c r="O42" s="41">
        <v>33515</v>
      </c>
      <c r="Q42" s="40" t="s">
        <v>55</v>
      </c>
      <c r="R42" s="40" t="s">
        <v>27</v>
      </c>
    </row>
    <row r="43" spans="1:19" s="40" customFormat="1" ht="15.75">
      <c r="A43" s="6">
        <v>31</v>
      </c>
      <c r="B43" s="40" t="s">
        <v>71</v>
      </c>
      <c r="C43" s="40" t="s">
        <v>90</v>
      </c>
      <c r="D43" s="40" t="s">
        <v>0</v>
      </c>
      <c r="E43" s="40" t="s">
        <v>10</v>
      </c>
      <c r="F43" s="40" t="s">
        <v>210</v>
      </c>
      <c r="G43" s="39">
        <v>0.42152777777778</v>
      </c>
      <c r="H43" s="39">
        <v>0.0881944444444444</v>
      </c>
      <c r="I43" s="40" t="s">
        <v>68</v>
      </c>
      <c r="J43" s="40" t="s">
        <v>114</v>
      </c>
      <c r="K43" s="40" t="s">
        <v>117</v>
      </c>
      <c r="L43" s="40" t="s">
        <v>127</v>
      </c>
      <c r="M43" s="40" t="s">
        <v>127</v>
      </c>
      <c r="O43" s="41">
        <v>33822</v>
      </c>
      <c r="Q43" s="40" t="s">
        <v>55</v>
      </c>
      <c r="R43" s="40" t="s">
        <v>66</v>
      </c>
      <c r="S43" s="40" t="s">
        <v>94</v>
      </c>
    </row>
    <row r="44" spans="1:19" s="40" customFormat="1" ht="15.75">
      <c r="A44" s="6">
        <v>30</v>
      </c>
      <c r="B44" s="40" t="s">
        <v>95</v>
      </c>
      <c r="C44" s="40" t="s">
        <v>137</v>
      </c>
      <c r="D44" s="40" t="s">
        <v>0</v>
      </c>
      <c r="E44" s="40" t="s">
        <v>10</v>
      </c>
      <c r="F44" s="40" t="s">
        <v>210</v>
      </c>
      <c r="G44" s="39">
        <v>0.422222222222224</v>
      </c>
      <c r="H44" s="39">
        <v>0.0888888888888888</v>
      </c>
      <c r="J44" s="40" t="s">
        <v>114</v>
      </c>
      <c r="K44" s="40" t="s">
        <v>117</v>
      </c>
      <c r="L44" s="40" t="s">
        <v>127</v>
      </c>
      <c r="M44" s="40" t="s">
        <v>127</v>
      </c>
      <c r="O44" s="41">
        <v>33739</v>
      </c>
      <c r="S44" s="40" t="s">
        <v>86</v>
      </c>
    </row>
    <row r="45" spans="1:15" s="40" customFormat="1" ht="15.75">
      <c r="A45" s="6">
        <v>29</v>
      </c>
      <c r="B45" s="40" t="s">
        <v>198</v>
      </c>
      <c r="C45" s="40" t="s">
        <v>199</v>
      </c>
      <c r="D45" s="40" t="s">
        <v>0</v>
      </c>
      <c r="E45" s="40" t="s">
        <v>11</v>
      </c>
      <c r="F45" s="40" t="s">
        <v>211</v>
      </c>
      <c r="G45" s="39">
        <v>0.422916666666669</v>
      </c>
      <c r="H45" s="39">
        <v>0.0895833333333332</v>
      </c>
      <c r="J45" s="40" t="s">
        <v>114</v>
      </c>
      <c r="K45" s="40" t="s">
        <v>117</v>
      </c>
      <c r="L45" s="40" t="s">
        <v>127</v>
      </c>
      <c r="M45" s="40" t="s">
        <v>127</v>
      </c>
      <c r="O45" s="41">
        <v>33100</v>
      </c>
    </row>
    <row r="46" spans="1:15" s="40" customFormat="1" ht="15.75">
      <c r="A46" s="6">
        <v>28</v>
      </c>
      <c r="B46" s="40" t="s">
        <v>195</v>
      </c>
      <c r="C46" s="40" t="s">
        <v>196</v>
      </c>
      <c r="D46" s="40" t="s">
        <v>0</v>
      </c>
      <c r="E46" s="40" t="s">
        <v>11</v>
      </c>
      <c r="F46" s="40" t="s">
        <v>211</v>
      </c>
      <c r="G46" s="39">
        <v>0.423611111111113</v>
      </c>
      <c r="H46" s="39">
        <v>0.0902777777777777</v>
      </c>
      <c r="I46" s="40" t="s">
        <v>121</v>
      </c>
      <c r="J46" s="40" t="s">
        <v>114</v>
      </c>
      <c r="K46" s="40" t="s">
        <v>117</v>
      </c>
      <c r="L46" s="40" t="s">
        <v>127</v>
      </c>
      <c r="M46" s="40" t="s">
        <v>127</v>
      </c>
      <c r="O46" s="41">
        <v>33159</v>
      </c>
    </row>
    <row r="47" spans="1:15" s="40" customFormat="1" ht="15.75">
      <c r="A47" s="6">
        <v>27</v>
      </c>
      <c r="B47" s="40" t="s">
        <v>194</v>
      </c>
      <c r="C47" s="40" t="s">
        <v>179</v>
      </c>
      <c r="D47" s="40" t="s">
        <v>0</v>
      </c>
      <c r="E47" s="40" t="s">
        <v>11</v>
      </c>
      <c r="F47" s="40" t="s">
        <v>211</v>
      </c>
      <c r="G47" s="39">
        <v>0.424305555555558</v>
      </c>
      <c r="H47" s="39">
        <v>0.0909722222222221</v>
      </c>
      <c r="J47" s="40" t="s">
        <v>114</v>
      </c>
      <c r="K47" s="40" t="s">
        <v>117</v>
      </c>
      <c r="L47" s="40" t="s">
        <v>127</v>
      </c>
      <c r="M47" s="40" t="s">
        <v>127</v>
      </c>
      <c r="O47" s="41">
        <v>31867</v>
      </c>
    </row>
    <row r="48" spans="1:15" s="40" customFormat="1" ht="15.75">
      <c r="A48" s="6">
        <v>26</v>
      </c>
      <c r="B48" s="40" t="s">
        <v>177</v>
      </c>
      <c r="C48" s="40" t="s">
        <v>178</v>
      </c>
      <c r="D48" s="40" t="s">
        <v>0</v>
      </c>
      <c r="E48" s="40" t="s">
        <v>11</v>
      </c>
      <c r="F48" s="40" t="s">
        <v>211</v>
      </c>
      <c r="G48" s="39">
        <v>0.425000000000002</v>
      </c>
      <c r="H48" s="39">
        <v>0.0916666666666666</v>
      </c>
      <c r="J48" s="40" t="s">
        <v>114</v>
      </c>
      <c r="K48" s="40" t="s">
        <v>117</v>
      </c>
      <c r="L48" s="40" t="s">
        <v>127</v>
      </c>
      <c r="M48" s="40" t="s">
        <v>127</v>
      </c>
      <c r="O48" s="41">
        <v>32021</v>
      </c>
    </row>
    <row r="49" spans="1:15" s="40" customFormat="1" ht="15.75">
      <c r="A49" s="6">
        <v>25</v>
      </c>
      <c r="B49" s="40" t="s">
        <v>223</v>
      </c>
      <c r="C49" s="40" t="s">
        <v>180</v>
      </c>
      <c r="D49" s="40" t="s">
        <v>0</v>
      </c>
      <c r="E49" s="40" t="s">
        <v>11</v>
      </c>
      <c r="F49" s="40" t="s">
        <v>211</v>
      </c>
      <c r="G49" s="39">
        <v>0.425694444444447</v>
      </c>
      <c r="H49" s="39">
        <v>0.092361111111111</v>
      </c>
      <c r="I49" s="40" t="s">
        <v>121</v>
      </c>
      <c r="J49" s="40" t="s">
        <v>114</v>
      </c>
      <c r="K49" s="40" t="s">
        <v>117</v>
      </c>
      <c r="L49" s="40" t="s">
        <v>127</v>
      </c>
      <c r="M49" s="40" t="s">
        <v>127</v>
      </c>
      <c r="O49" s="41" t="s">
        <v>151</v>
      </c>
    </row>
    <row r="50" spans="1:15" s="40" customFormat="1" ht="15.75">
      <c r="A50" s="6">
        <v>24</v>
      </c>
      <c r="B50" s="40" t="s">
        <v>220</v>
      </c>
      <c r="C50" s="40" t="s">
        <v>221</v>
      </c>
      <c r="D50" s="40" t="s">
        <v>0</v>
      </c>
      <c r="E50" s="40" t="s">
        <v>11</v>
      </c>
      <c r="F50" s="40" t="s">
        <v>211</v>
      </c>
      <c r="G50" s="39">
        <v>0.426388888888891</v>
      </c>
      <c r="H50" s="39">
        <v>0.0930555555555554</v>
      </c>
      <c r="J50" s="40" t="s">
        <v>114</v>
      </c>
      <c r="K50" s="40" t="s">
        <v>117</v>
      </c>
      <c r="L50" s="40" t="s">
        <v>127</v>
      </c>
      <c r="M50" s="40" t="s">
        <v>127</v>
      </c>
      <c r="O50" s="41"/>
    </row>
    <row r="51" spans="1:15" s="40" customFormat="1" ht="15.75">
      <c r="A51" s="6">
        <v>23</v>
      </c>
      <c r="B51" s="40" t="s">
        <v>187</v>
      </c>
      <c r="C51" s="40" t="s">
        <v>186</v>
      </c>
      <c r="D51" s="40" t="s">
        <v>0</v>
      </c>
      <c r="E51" s="40" t="s">
        <v>11</v>
      </c>
      <c r="F51" s="40" t="s">
        <v>211</v>
      </c>
      <c r="G51" s="39">
        <v>0.427083333333336</v>
      </c>
      <c r="H51" s="39">
        <v>0.0937499999999999</v>
      </c>
      <c r="J51" s="40" t="s">
        <v>114</v>
      </c>
      <c r="K51" s="40" t="s">
        <v>117</v>
      </c>
      <c r="L51" s="40" t="s">
        <v>127</v>
      </c>
      <c r="M51" s="40" t="s">
        <v>127</v>
      </c>
      <c r="O51" s="41">
        <v>32871</v>
      </c>
    </row>
    <row r="52" spans="1:21" s="40" customFormat="1" ht="15.75">
      <c r="A52" s="6">
        <v>22</v>
      </c>
      <c r="B52" s="40" t="s">
        <v>192</v>
      </c>
      <c r="C52" s="40" t="s">
        <v>191</v>
      </c>
      <c r="D52" s="40" t="s">
        <v>0</v>
      </c>
      <c r="E52" s="40" t="s">
        <v>11</v>
      </c>
      <c r="F52" s="40" t="s">
        <v>211</v>
      </c>
      <c r="G52" s="39">
        <v>0.42777777777778</v>
      </c>
      <c r="H52" s="39">
        <v>0.0944444444444443</v>
      </c>
      <c r="J52" s="40" t="s">
        <v>114</v>
      </c>
      <c r="K52" s="40" t="s">
        <v>117</v>
      </c>
      <c r="L52" s="40" t="s">
        <v>127</v>
      </c>
      <c r="M52" s="40" t="s">
        <v>127</v>
      </c>
      <c r="O52" s="41">
        <v>33030</v>
      </c>
      <c r="U52" s="42"/>
    </row>
    <row r="53" spans="1:15" s="40" customFormat="1" ht="15.75">
      <c r="A53" s="6">
        <v>21</v>
      </c>
      <c r="B53" s="40" t="s">
        <v>176</v>
      </c>
      <c r="C53" s="40" t="s">
        <v>175</v>
      </c>
      <c r="D53" s="40" t="s">
        <v>0</v>
      </c>
      <c r="E53" s="40" t="s">
        <v>11</v>
      </c>
      <c r="F53" s="40" t="s">
        <v>211</v>
      </c>
      <c r="G53" s="39">
        <v>0.428472222222225</v>
      </c>
      <c r="H53" s="39">
        <v>0.0951388888888888</v>
      </c>
      <c r="J53" s="40" t="s">
        <v>114</v>
      </c>
      <c r="K53" s="40" t="s">
        <v>117</v>
      </c>
      <c r="L53" s="40" t="s">
        <v>127</v>
      </c>
      <c r="M53" s="40" t="s">
        <v>127</v>
      </c>
      <c r="O53" s="41">
        <v>32544</v>
      </c>
    </row>
    <row r="54" spans="1:18" s="40" customFormat="1" ht="15.75">
      <c r="A54" s="6">
        <v>20</v>
      </c>
      <c r="B54" s="40" t="s">
        <v>108</v>
      </c>
      <c r="C54" s="40" t="s">
        <v>109</v>
      </c>
      <c r="D54" s="40" t="s">
        <v>0</v>
      </c>
      <c r="E54" s="40" t="s">
        <v>11</v>
      </c>
      <c r="F54" s="40" t="s">
        <v>210</v>
      </c>
      <c r="G54" s="39">
        <v>0.429166666666669</v>
      </c>
      <c r="H54" s="39">
        <v>0.0958333333333332</v>
      </c>
      <c r="I54" s="40" t="s">
        <v>110</v>
      </c>
      <c r="J54" s="40" t="s">
        <v>114</v>
      </c>
      <c r="K54" s="40" t="s">
        <v>117</v>
      </c>
      <c r="L54" s="40" t="s">
        <v>127</v>
      </c>
      <c r="M54" s="40" t="s">
        <v>127</v>
      </c>
      <c r="O54" s="41">
        <v>33167</v>
      </c>
      <c r="Q54" s="40" t="s">
        <v>21</v>
      </c>
      <c r="R54" s="40" t="s">
        <v>54</v>
      </c>
    </row>
    <row r="55" spans="1:21" s="40" customFormat="1" ht="15.75">
      <c r="A55" s="6">
        <v>19</v>
      </c>
      <c r="B55" s="42" t="s">
        <v>197</v>
      </c>
      <c r="C55" s="42" t="s">
        <v>173</v>
      </c>
      <c r="D55" s="40" t="s">
        <v>0</v>
      </c>
      <c r="E55" s="40" t="s">
        <v>11</v>
      </c>
      <c r="F55" s="42" t="s">
        <v>210</v>
      </c>
      <c r="G55" s="39">
        <v>0.429861111111114</v>
      </c>
      <c r="H55" s="39">
        <v>0.0965277777777777</v>
      </c>
      <c r="I55" s="42"/>
      <c r="J55" s="42" t="s">
        <v>114</v>
      </c>
      <c r="K55" s="42" t="s">
        <v>117</v>
      </c>
      <c r="L55" s="42" t="s">
        <v>127</v>
      </c>
      <c r="M55" s="42" t="s">
        <v>127</v>
      </c>
      <c r="O55" s="43">
        <v>32364</v>
      </c>
      <c r="Q55" s="42"/>
      <c r="R55" s="42"/>
      <c r="S55" s="42"/>
      <c r="U55" s="42"/>
    </row>
    <row r="56" spans="1:18" s="40" customFormat="1" ht="15.75">
      <c r="A56" s="6">
        <v>18</v>
      </c>
      <c r="B56" s="40" t="s">
        <v>104</v>
      </c>
      <c r="C56" s="40" t="s">
        <v>103</v>
      </c>
      <c r="D56" s="40" t="s">
        <v>0</v>
      </c>
      <c r="E56" s="40" t="s">
        <v>11</v>
      </c>
      <c r="F56" s="40" t="s">
        <v>210</v>
      </c>
      <c r="G56" s="39">
        <v>0.430555555555558</v>
      </c>
      <c r="H56" s="39">
        <v>0.0972222222222221</v>
      </c>
      <c r="I56" s="40" t="s">
        <v>34</v>
      </c>
      <c r="J56" s="40" t="s">
        <v>114</v>
      </c>
      <c r="K56" s="40" t="s">
        <v>117</v>
      </c>
      <c r="L56" s="40" t="s">
        <v>127</v>
      </c>
      <c r="M56" s="40" t="s">
        <v>127</v>
      </c>
      <c r="O56" s="41">
        <v>33100</v>
      </c>
      <c r="Q56" s="40" t="s">
        <v>21</v>
      </c>
      <c r="R56" s="40" t="s">
        <v>53</v>
      </c>
    </row>
    <row r="57" spans="1:18" s="40" customFormat="1" ht="15.75">
      <c r="A57" s="6">
        <v>17</v>
      </c>
      <c r="B57" s="40" t="s">
        <v>102</v>
      </c>
      <c r="C57" s="40" t="s">
        <v>101</v>
      </c>
      <c r="D57" s="40" t="s">
        <v>0</v>
      </c>
      <c r="E57" s="40" t="s">
        <v>11</v>
      </c>
      <c r="F57" s="40" t="s">
        <v>210</v>
      </c>
      <c r="G57" s="39">
        <v>0.431250000000003</v>
      </c>
      <c r="H57" s="39">
        <v>0.0979166666666665</v>
      </c>
      <c r="I57" s="40" t="s">
        <v>34</v>
      </c>
      <c r="J57" s="40" t="s">
        <v>114</v>
      </c>
      <c r="K57" s="40" t="s">
        <v>117</v>
      </c>
      <c r="L57" s="40" t="s">
        <v>127</v>
      </c>
      <c r="M57" s="40" t="s">
        <v>127</v>
      </c>
      <c r="O57" s="41">
        <v>33105</v>
      </c>
      <c r="Q57" s="40" t="s">
        <v>21</v>
      </c>
      <c r="R57" s="40" t="s">
        <v>53</v>
      </c>
    </row>
    <row r="58" spans="1:18" s="40" customFormat="1" ht="15.75">
      <c r="A58" s="6">
        <v>16</v>
      </c>
      <c r="B58" s="40" t="s">
        <v>100</v>
      </c>
      <c r="C58" s="40" t="s">
        <v>99</v>
      </c>
      <c r="D58" s="40" t="s">
        <v>0</v>
      </c>
      <c r="E58" s="40" t="s">
        <v>11</v>
      </c>
      <c r="F58" s="40" t="s">
        <v>210</v>
      </c>
      <c r="G58" s="39">
        <v>0.431944444444447</v>
      </c>
      <c r="H58" s="39">
        <v>0.098611111111111</v>
      </c>
      <c r="I58" s="40" t="s">
        <v>34</v>
      </c>
      <c r="J58" s="40" t="s">
        <v>114</v>
      </c>
      <c r="K58" s="40" t="s">
        <v>117</v>
      </c>
      <c r="L58" s="40" t="s">
        <v>127</v>
      </c>
      <c r="M58" s="40" t="s">
        <v>127</v>
      </c>
      <c r="O58" s="41">
        <v>38525</v>
      </c>
      <c r="Q58" s="40" t="s">
        <v>21</v>
      </c>
      <c r="R58" s="40" t="s">
        <v>53</v>
      </c>
    </row>
    <row r="59" spans="1:15" s="40" customFormat="1" ht="15.75">
      <c r="A59" s="6">
        <v>15</v>
      </c>
      <c r="B59" s="40" t="s">
        <v>174</v>
      </c>
      <c r="C59" s="40" t="s">
        <v>173</v>
      </c>
      <c r="D59" s="40" t="s">
        <v>0</v>
      </c>
      <c r="E59" s="40" t="s">
        <v>11</v>
      </c>
      <c r="F59" s="40" t="s">
        <v>210</v>
      </c>
      <c r="G59" s="39">
        <v>0.432638888888892</v>
      </c>
      <c r="H59" s="39">
        <v>0.0993055555555554</v>
      </c>
      <c r="J59" s="40" t="s">
        <v>114</v>
      </c>
      <c r="K59" s="40" t="s">
        <v>117</v>
      </c>
      <c r="L59" s="40" t="s">
        <v>127</v>
      </c>
      <c r="M59" s="40" t="s">
        <v>127</v>
      </c>
      <c r="O59" s="41">
        <v>32174</v>
      </c>
    </row>
    <row r="60" spans="1:19" s="40" customFormat="1" ht="15.75">
      <c r="A60" s="6">
        <v>14</v>
      </c>
      <c r="B60" s="40" t="s">
        <v>12</v>
      </c>
      <c r="C60" s="40" t="s">
        <v>25</v>
      </c>
      <c r="D60" s="40" t="s">
        <v>0</v>
      </c>
      <c r="E60" s="40" t="s">
        <v>11</v>
      </c>
      <c r="F60" s="40" t="s">
        <v>210</v>
      </c>
      <c r="G60" s="39">
        <v>0.433333333333336</v>
      </c>
      <c r="H60" s="39">
        <v>0.0999999999999999</v>
      </c>
      <c r="I60" s="40" t="s">
        <v>34</v>
      </c>
      <c r="J60" s="40" t="s">
        <v>114</v>
      </c>
      <c r="K60" s="40" t="s">
        <v>117</v>
      </c>
      <c r="L60" s="40" t="s">
        <v>127</v>
      </c>
      <c r="M60" s="40" t="s">
        <v>127</v>
      </c>
      <c r="O60" s="41">
        <v>32862</v>
      </c>
      <c r="Q60" s="40" t="s">
        <v>21</v>
      </c>
      <c r="R60" s="40" t="s">
        <v>20</v>
      </c>
      <c r="S60" s="40" t="s">
        <v>64</v>
      </c>
    </row>
    <row r="61" spans="1:18" s="40" customFormat="1" ht="15.75">
      <c r="A61" s="6">
        <v>13</v>
      </c>
      <c r="B61" s="40" t="s">
        <v>105</v>
      </c>
      <c r="C61" s="42" t="s">
        <v>218</v>
      </c>
      <c r="D61" s="40" t="s">
        <v>0</v>
      </c>
      <c r="E61" s="40" t="s">
        <v>11</v>
      </c>
      <c r="F61" s="40" t="s">
        <v>210</v>
      </c>
      <c r="G61" s="39">
        <v>0.434027777777781</v>
      </c>
      <c r="H61" s="39">
        <v>0.100694444444444</v>
      </c>
      <c r="I61" s="40" t="s">
        <v>34</v>
      </c>
      <c r="J61" s="40" t="s">
        <v>114</v>
      </c>
      <c r="K61" s="40" t="s">
        <v>117</v>
      </c>
      <c r="L61" s="40" t="s">
        <v>127</v>
      </c>
      <c r="M61" s="40" t="s">
        <v>127</v>
      </c>
      <c r="O61" s="41">
        <v>33181</v>
      </c>
      <c r="Q61" s="40" t="s">
        <v>21</v>
      </c>
      <c r="R61" s="40" t="s">
        <v>53</v>
      </c>
    </row>
    <row r="62" spans="1:19" s="40" customFormat="1" ht="15.75">
      <c r="A62" s="6">
        <v>12</v>
      </c>
      <c r="B62" s="40" t="s">
        <v>41</v>
      </c>
      <c r="C62" s="40" t="s">
        <v>45</v>
      </c>
      <c r="D62" s="40" t="s">
        <v>0</v>
      </c>
      <c r="E62" s="40" t="s">
        <v>11</v>
      </c>
      <c r="F62" s="40" t="s">
        <v>210</v>
      </c>
      <c r="G62" s="39">
        <v>0.434722222222225</v>
      </c>
      <c r="H62" s="39">
        <v>0.101388888888889</v>
      </c>
      <c r="I62" s="40" t="s">
        <v>49</v>
      </c>
      <c r="J62" s="40" t="s">
        <v>114</v>
      </c>
      <c r="K62" s="40" t="s">
        <v>117</v>
      </c>
      <c r="L62" s="40" t="s">
        <v>127</v>
      </c>
      <c r="M62" s="40" t="s">
        <v>127</v>
      </c>
      <c r="O62" s="41">
        <v>32774</v>
      </c>
      <c r="Q62" s="40" t="s">
        <v>21</v>
      </c>
      <c r="R62" s="40" t="s">
        <v>48</v>
      </c>
      <c r="S62" s="40" t="s">
        <v>65</v>
      </c>
    </row>
    <row r="63" spans="1:19" s="40" customFormat="1" ht="15.75">
      <c r="A63" s="6">
        <v>11</v>
      </c>
      <c r="B63" s="40" t="s">
        <v>13</v>
      </c>
      <c r="C63" s="40" t="s">
        <v>26</v>
      </c>
      <c r="D63" s="40" t="s">
        <v>0</v>
      </c>
      <c r="E63" s="40" t="s">
        <v>11</v>
      </c>
      <c r="F63" s="40" t="s">
        <v>210</v>
      </c>
      <c r="G63" s="39">
        <v>0.43541666666667</v>
      </c>
      <c r="H63" s="39">
        <v>0.102083333333333</v>
      </c>
      <c r="I63" s="40" t="s">
        <v>34</v>
      </c>
      <c r="J63" s="40" t="s">
        <v>114</v>
      </c>
      <c r="K63" s="40" t="s">
        <v>117</v>
      </c>
      <c r="L63" s="40" t="s">
        <v>127</v>
      </c>
      <c r="M63" s="40" t="s">
        <v>127</v>
      </c>
      <c r="O63" s="41">
        <v>32720</v>
      </c>
      <c r="Q63" s="40" t="s">
        <v>21</v>
      </c>
      <c r="R63" s="40" t="s">
        <v>20</v>
      </c>
      <c r="S63" s="40" t="s">
        <v>64</v>
      </c>
    </row>
    <row r="64" spans="1:19" s="40" customFormat="1" ht="15.75">
      <c r="A64" s="6">
        <v>10</v>
      </c>
      <c r="B64" s="40" t="s">
        <v>47</v>
      </c>
      <c r="C64" s="40" t="s">
        <v>46</v>
      </c>
      <c r="D64" s="40" t="s">
        <v>0</v>
      </c>
      <c r="E64" s="40" t="s">
        <v>11</v>
      </c>
      <c r="F64" s="40" t="s">
        <v>210</v>
      </c>
      <c r="G64" s="39">
        <v>0.436111111111114</v>
      </c>
      <c r="H64" s="39">
        <v>0.102777777777778</v>
      </c>
      <c r="I64" s="40" t="s">
        <v>49</v>
      </c>
      <c r="J64" s="40" t="s">
        <v>114</v>
      </c>
      <c r="K64" s="40" t="s">
        <v>117</v>
      </c>
      <c r="L64" s="40" t="s">
        <v>127</v>
      </c>
      <c r="O64" s="41">
        <v>32887</v>
      </c>
      <c r="Q64" s="40" t="s">
        <v>21</v>
      </c>
      <c r="R64" s="40" t="s">
        <v>48</v>
      </c>
      <c r="S64" s="40" t="s">
        <v>65</v>
      </c>
    </row>
    <row r="65" spans="1:19" s="40" customFormat="1" ht="15.75">
      <c r="A65" s="6">
        <v>9</v>
      </c>
      <c r="B65" s="40" t="s">
        <v>29</v>
      </c>
      <c r="C65" s="40" t="s">
        <v>28</v>
      </c>
      <c r="D65" s="40" t="s">
        <v>0</v>
      </c>
      <c r="E65" s="40" t="s">
        <v>11</v>
      </c>
      <c r="F65" s="40" t="s">
        <v>210</v>
      </c>
      <c r="G65" s="39">
        <v>0.436805555555559</v>
      </c>
      <c r="H65" s="39">
        <v>0.103472222222222</v>
      </c>
      <c r="I65" s="40" t="s">
        <v>34</v>
      </c>
      <c r="J65" s="40" t="s">
        <v>114</v>
      </c>
      <c r="K65" s="40" t="s">
        <v>117</v>
      </c>
      <c r="L65" s="40" t="s">
        <v>127</v>
      </c>
      <c r="M65" s="40" t="s">
        <v>127</v>
      </c>
      <c r="O65" s="41">
        <v>32488</v>
      </c>
      <c r="Q65" s="40" t="s">
        <v>21</v>
      </c>
      <c r="R65" s="40" t="s">
        <v>20</v>
      </c>
      <c r="S65" s="40" t="s">
        <v>64</v>
      </c>
    </row>
    <row r="66" spans="1:19" s="40" customFormat="1" ht="15.75">
      <c r="A66" s="6">
        <v>8</v>
      </c>
      <c r="B66" s="40" t="s">
        <v>85</v>
      </c>
      <c r="C66" s="40" t="s">
        <v>84</v>
      </c>
      <c r="D66" s="40" t="s">
        <v>0</v>
      </c>
      <c r="E66" s="40" t="s">
        <v>11</v>
      </c>
      <c r="F66" s="40" t="s">
        <v>210</v>
      </c>
      <c r="G66" s="39">
        <v>0.437500000000003</v>
      </c>
      <c r="H66" s="39">
        <v>0.104166666666666</v>
      </c>
      <c r="I66" s="40" t="s">
        <v>87</v>
      </c>
      <c r="J66" s="40" t="s">
        <v>114</v>
      </c>
      <c r="K66" s="40" t="s">
        <v>117</v>
      </c>
      <c r="L66" s="40" t="s">
        <v>127</v>
      </c>
      <c r="M66" s="40" t="s">
        <v>127</v>
      </c>
      <c r="O66" s="41">
        <v>32661</v>
      </c>
      <c r="Q66" s="40" t="s">
        <v>55</v>
      </c>
      <c r="S66" s="40" t="s">
        <v>86</v>
      </c>
    </row>
    <row r="67" spans="1:19" s="40" customFormat="1" ht="15.75">
      <c r="A67" s="6">
        <v>7</v>
      </c>
      <c r="B67" s="40" t="s">
        <v>78</v>
      </c>
      <c r="C67" s="40" t="s">
        <v>77</v>
      </c>
      <c r="D67" s="40" t="s">
        <v>0</v>
      </c>
      <c r="E67" s="40" t="s">
        <v>11</v>
      </c>
      <c r="F67" s="40" t="s">
        <v>210</v>
      </c>
      <c r="G67" s="39">
        <v>0.438194444444448</v>
      </c>
      <c r="H67" s="39">
        <v>0.104861111111111</v>
      </c>
      <c r="I67" s="40" t="s">
        <v>49</v>
      </c>
      <c r="J67" s="40" t="s">
        <v>114</v>
      </c>
      <c r="K67" s="40" t="s">
        <v>117</v>
      </c>
      <c r="L67" s="40" t="s">
        <v>127</v>
      </c>
      <c r="M67" s="40" t="s">
        <v>127</v>
      </c>
      <c r="O67" s="41">
        <v>32790</v>
      </c>
      <c r="Q67" s="40" t="s">
        <v>55</v>
      </c>
      <c r="R67" s="40" t="s">
        <v>66</v>
      </c>
      <c r="S67" s="40" t="s">
        <v>65</v>
      </c>
    </row>
    <row r="68" spans="1:19" s="40" customFormat="1" ht="15.75">
      <c r="A68" s="6">
        <v>6</v>
      </c>
      <c r="B68" s="40" t="s">
        <v>76</v>
      </c>
      <c r="C68" s="40" t="s">
        <v>75</v>
      </c>
      <c r="D68" s="40" t="s">
        <v>0</v>
      </c>
      <c r="E68" s="40" t="s">
        <v>11</v>
      </c>
      <c r="F68" s="40" t="s">
        <v>210</v>
      </c>
      <c r="G68" s="39">
        <v>0.438888888888892</v>
      </c>
      <c r="H68" s="39">
        <v>0.105555555555555</v>
      </c>
      <c r="I68" s="40" t="s">
        <v>68</v>
      </c>
      <c r="J68" s="40" t="s">
        <v>114</v>
      </c>
      <c r="K68" s="40" t="s">
        <v>117</v>
      </c>
      <c r="L68" s="40" t="s">
        <v>127</v>
      </c>
      <c r="O68" s="41">
        <v>32587</v>
      </c>
      <c r="Q68" s="40" t="s">
        <v>55</v>
      </c>
      <c r="R68" s="40" t="s">
        <v>66</v>
      </c>
      <c r="S68" s="40" t="s">
        <v>67</v>
      </c>
    </row>
    <row r="69" spans="1:19" s="40" customFormat="1" ht="15.75">
      <c r="A69" s="6">
        <v>5</v>
      </c>
      <c r="B69" s="40" t="s">
        <v>91</v>
      </c>
      <c r="C69" s="40" t="s">
        <v>90</v>
      </c>
      <c r="D69" s="40" t="s">
        <v>0</v>
      </c>
      <c r="E69" s="40" t="s">
        <v>11</v>
      </c>
      <c r="F69" s="40" t="s">
        <v>210</v>
      </c>
      <c r="G69" s="39">
        <v>0.439583333333337</v>
      </c>
      <c r="H69" s="39">
        <v>0.10625</v>
      </c>
      <c r="I69" s="40" t="s">
        <v>34</v>
      </c>
      <c r="J69" s="40" t="s">
        <v>114</v>
      </c>
      <c r="K69" s="40" t="s">
        <v>117</v>
      </c>
      <c r="L69" s="40" t="s">
        <v>127</v>
      </c>
      <c r="M69" s="40" t="s">
        <v>127</v>
      </c>
      <c r="O69" s="41">
        <v>32529</v>
      </c>
      <c r="Q69" s="40" t="s">
        <v>55</v>
      </c>
      <c r="S69" s="40" t="s">
        <v>83</v>
      </c>
    </row>
    <row r="70" spans="1:20" ht="15.75">
      <c r="A70" s="6">
        <v>4</v>
      </c>
      <c r="B70" s="48" t="s">
        <v>219</v>
      </c>
      <c r="E70" s="40"/>
      <c r="G70" s="39">
        <v>0.440277777777781</v>
      </c>
      <c r="H70" s="39">
        <v>0.106944444444444</v>
      </c>
      <c r="N70" s="46"/>
      <c r="P70" s="46"/>
      <c r="T70" s="46"/>
    </row>
    <row r="71" spans="1:21" s="42" customFormat="1" ht="15.75">
      <c r="A71" s="6">
        <v>43</v>
      </c>
      <c r="B71" s="40" t="s">
        <v>162</v>
      </c>
      <c r="C71" s="40" t="s">
        <v>161</v>
      </c>
      <c r="D71" s="40" t="s">
        <v>5</v>
      </c>
      <c r="E71" s="40" t="s">
        <v>11</v>
      </c>
      <c r="F71" s="40" t="s">
        <v>210</v>
      </c>
      <c r="G71" s="39">
        <v>0.413194444444446</v>
      </c>
      <c r="H71" s="39">
        <v>0.079861111111111</v>
      </c>
      <c r="I71" s="40"/>
      <c r="J71" s="40" t="s">
        <v>114</v>
      </c>
      <c r="K71" s="40" t="s">
        <v>117</v>
      </c>
      <c r="L71" s="40" t="s">
        <v>127</v>
      </c>
      <c r="M71" s="40"/>
      <c r="O71" s="41"/>
      <c r="Q71" s="40"/>
      <c r="R71" s="40"/>
      <c r="S71" s="40"/>
      <c r="U71" s="40"/>
    </row>
    <row r="73" s="24" customFormat="1" ht="18.75">
      <c r="O73" s="27"/>
    </row>
    <row r="74" s="24" customFormat="1" ht="18.75">
      <c r="O74" s="27"/>
    </row>
    <row r="75" s="24" customFormat="1" ht="18.75">
      <c r="O75" s="27"/>
    </row>
    <row r="76" s="24" customFormat="1" ht="18.75">
      <c r="O76" s="27"/>
    </row>
    <row r="77" s="24" customFormat="1" ht="18.75">
      <c r="O77" s="27"/>
    </row>
    <row r="78" s="24" customFormat="1" ht="18.75">
      <c r="O78" s="27"/>
    </row>
    <row r="79" s="24" customFormat="1" ht="18.75">
      <c r="O79" s="27"/>
    </row>
    <row r="80" spans="2:21" s="24" customFormat="1" ht="18.7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O80" s="28"/>
      <c r="Q80" s="23"/>
      <c r="R80" s="23"/>
      <c r="S80" s="23"/>
      <c r="U80" s="23"/>
    </row>
    <row r="81" spans="2:21" s="24" customFormat="1" ht="18.7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O81" s="28"/>
      <c r="Q81" s="23"/>
      <c r="R81" s="23"/>
      <c r="S81" s="23"/>
      <c r="U81" s="23"/>
    </row>
    <row r="82" s="24" customFormat="1" ht="18.75">
      <c r="O82" s="27"/>
    </row>
    <row r="83" ht="15.75">
      <c r="O83" s="29"/>
    </row>
    <row r="84" ht="15.75">
      <c r="O84" s="29"/>
    </row>
    <row r="85" ht="15.75">
      <c r="O85" s="29"/>
    </row>
    <row r="86" ht="15.75">
      <c r="O86" s="29"/>
    </row>
    <row r="87" ht="15.75">
      <c r="O87" s="29"/>
    </row>
    <row r="88" ht="15.75">
      <c r="O88" s="29"/>
    </row>
    <row r="89" ht="15.75">
      <c r="O89" s="29"/>
    </row>
    <row r="90" ht="15.75">
      <c r="O90" s="29"/>
    </row>
    <row r="91" ht="15.75">
      <c r="O91" s="26"/>
    </row>
    <row r="92" ht="15.75">
      <c r="O92" s="26"/>
    </row>
    <row r="93" ht="15.75">
      <c r="O93" s="26"/>
    </row>
    <row r="94" ht="15.75">
      <c r="O94" s="26"/>
    </row>
    <row r="95" ht="15.75">
      <c r="O95" s="26"/>
    </row>
    <row r="96" ht="15.75">
      <c r="O96" s="26"/>
    </row>
    <row r="97" ht="15.75">
      <c r="O97" s="26"/>
    </row>
    <row r="98" ht="15.75">
      <c r="O98" s="26"/>
    </row>
    <row r="99" ht="15.75">
      <c r="O99" s="26"/>
    </row>
    <row r="100" ht="15.75">
      <c r="O100" s="26"/>
    </row>
    <row r="101" ht="15.75">
      <c r="O101" s="26"/>
    </row>
    <row r="102" ht="15.75">
      <c r="O102" s="26"/>
    </row>
    <row r="103" ht="15.75">
      <c r="O103" s="26"/>
    </row>
    <row r="104" ht="15.75">
      <c r="O104" s="26"/>
    </row>
    <row r="105" ht="15.75">
      <c r="O105" s="26"/>
    </row>
    <row r="106" ht="15.75">
      <c r="O106" s="26"/>
    </row>
    <row r="107" ht="15.75">
      <c r="O107" s="26"/>
    </row>
    <row r="108" ht="15.75">
      <c r="O108" s="26"/>
    </row>
    <row r="109" ht="15.75">
      <c r="O109" s="26"/>
    </row>
    <row r="110" ht="15.75">
      <c r="O110" s="26"/>
    </row>
    <row r="111" ht="15.75">
      <c r="O111" s="26"/>
    </row>
    <row r="112" ht="15.75">
      <c r="O112" s="26"/>
    </row>
    <row r="113" ht="15.75">
      <c r="O113" s="26"/>
    </row>
    <row r="114" ht="15.75">
      <c r="O114" s="26"/>
    </row>
    <row r="115" ht="15.75">
      <c r="O115" s="26"/>
    </row>
    <row r="116" ht="15.75">
      <c r="O116" s="26"/>
    </row>
    <row r="117" ht="15.75">
      <c r="O117" s="26"/>
    </row>
    <row r="118" ht="15.75">
      <c r="O118" s="26"/>
    </row>
    <row r="119" ht="15.75">
      <c r="O119" s="26"/>
    </row>
    <row r="120" ht="15.75">
      <c r="O120" s="26"/>
    </row>
    <row r="121" ht="15.75">
      <c r="O121" s="26"/>
    </row>
    <row r="122" ht="15.75">
      <c r="O122" s="26"/>
    </row>
    <row r="123" ht="15.75">
      <c r="O123" s="26"/>
    </row>
    <row r="124" ht="15.75">
      <c r="O124" s="26"/>
    </row>
    <row r="125" ht="15.75">
      <c r="O125" s="26"/>
    </row>
    <row r="126" ht="15.75">
      <c r="O126" s="26"/>
    </row>
    <row r="127" ht="15.75">
      <c r="O127" s="26"/>
    </row>
    <row r="128" ht="15.75">
      <c r="O128" s="26"/>
    </row>
    <row r="129" ht="15.75">
      <c r="O129" s="26"/>
    </row>
    <row r="130" ht="15.75">
      <c r="O130" s="26"/>
    </row>
    <row r="131" ht="15.75">
      <c r="O131" s="26"/>
    </row>
    <row r="132" ht="15.75">
      <c r="O132" s="26"/>
    </row>
    <row r="133" ht="15.75">
      <c r="O133" s="26"/>
    </row>
    <row r="134" ht="15.75">
      <c r="O134" s="26"/>
    </row>
    <row r="135" ht="15.75">
      <c r="O135" s="26"/>
    </row>
    <row r="136" ht="15.75">
      <c r="O136" s="26"/>
    </row>
    <row r="137" ht="15.75">
      <c r="O137" s="26"/>
    </row>
    <row r="138" ht="15.75">
      <c r="O138" s="26"/>
    </row>
    <row r="139" ht="15.75">
      <c r="O139" s="26"/>
    </row>
    <row r="140" ht="15.75">
      <c r="O140" s="26"/>
    </row>
    <row r="141" ht="15.75">
      <c r="O141" s="26"/>
    </row>
    <row r="142" ht="15.75">
      <c r="O142" s="26"/>
    </row>
    <row r="143" ht="15.75">
      <c r="O143" s="26"/>
    </row>
    <row r="144" ht="15.75">
      <c r="O144" s="26"/>
    </row>
    <row r="145" ht="15.75">
      <c r="O145" s="26"/>
    </row>
    <row r="146" ht="15.75">
      <c r="O146" s="26"/>
    </row>
    <row r="147" ht="15.75">
      <c r="O147" s="26"/>
    </row>
    <row r="148" ht="15.75">
      <c r="O148" s="26"/>
    </row>
    <row r="149" ht="15.75">
      <c r="O149" s="26"/>
    </row>
    <row r="150" ht="15.75">
      <c r="O150" s="26"/>
    </row>
    <row r="151" ht="15.75">
      <c r="O151" s="26"/>
    </row>
    <row r="152" ht="15.75">
      <c r="O152" s="26"/>
    </row>
    <row r="153" ht="15.75">
      <c r="O153" s="26"/>
    </row>
    <row r="154" ht="15.75">
      <c r="O154" s="26"/>
    </row>
    <row r="155" ht="15.75">
      <c r="O155" s="26"/>
    </row>
    <row r="156" ht="15.75">
      <c r="O156" s="26"/>
    </row>
    <row r="157" ht="15.75">
      <c r="O157" s="26"/>
    </row>
    <row r="158" ht="15.75">
      <c r="O158" s="26"/>
    </row>
    <row r="159" ht="15.75">
      <c r="O159" s="26"/>
    </row>
    <row r="160" ht="15.75">
      <c r="O160" s="26"/>
    </row>
    <row r="161" ht="15.75">
      <c r="O161" s="26"/>
    </row>
    <row r="162" ht="15.75">
      <c r="O162" s="26"/>
    </row>
    <row r="163" ht="15.75">
      <c r="O163" s="26"/>
    </row>
    <row r="164" ht="15.75">
      <c r="O164" s="26"/>
    </row>
    <row r="165" ht="15.75">
      <c r="O165" s="26"/>
    </row>
    <row r="166" ht="15.75">
      <c r="O166" s="26"/>
    </row>
    <row r="167" ht="15.75">
      <c r="O167" s="26"/>
    </row>
    <row r="168" ht="15.75">
      <c r="O168" s="26"/>
    </row>
    <row r="169" ht="15.75">
      <c r="O169" s="26"/>
    </row>
    <row r="170" ht="15.75">
      <c r="O170" s="26"/>
    </row>
    <row r="171" ht="15.75">
      <c r="O171" s="26"/>
    </row>
    <row r="172" ht="15.75">
      <c r="O172" s="26"/>
    </row>
    <row r="173" ht="15.75">
      <c r="O173" s="26"/>
    </row>
    <row r="174" ht="15.75">
      <c r="O174" s="26"/>
    </row>
    <row r="175" ht="15.75">
      <c r="O175" s="26"/>
    </row>
    <row r="176" ht="15.75">
      <c r="O176" s="26"/>
    </row>
    <row r="177" ht="15.75">
      <c r="O177" s="26"/>
    </row>
    <row r="178" ht="15.75">
      <c r="O178" s="26"/>
    </row>
    <row r="179" ht="15.75">
      <c r="O179" s="26"/>
    </row>
    <row r="180" ht="15.75">
      <c r="O180" s="26"/>
    </row>
    <row r="181" ht="15.75">
      <c r="O181" s="26"/>
    </row>
    <row r="182" ht="15.75">
      <c r="O182" s="26"/>
    </row>
    <row r="183" ht="15.75">
      <c r="O183" s="26"/>
    </row>
    <row r="184" ht="15.75">
      <c r="O184" s="26"/>
    </row>
    <row r="185" ht="15.75">
      <c r="O185" s="26"/>
    </row>
    <row r="186" ht="15.75">
      <c r="O186" s="26"/>
    </row>
    <row r="187" ht="15.75">
      <c r="O187" s="26"/>
    </row>
    <row r="188" ht="15.75">
      <c r="O188" s="26"/>
    </row>
    <row r="189" ht="15.75">
      <c r="O189" s="26"/>
    </row>
    <row r="190" ht="15.75">
      <c r="O190" s="26"/>
    </row>
    <row r="191" ht="15.75">
      <c r="O191" s="26"/>
    </row>
    <row r="192" ht="15.75">
      <c r="O192" s="26"/>
    </row>
    <row r="193" ht="15.75">
      <c r="O193" s="26"/>
    </row>
    <row r="194" ht="15.75">
      <c r="O194" s="26"/>
    </row>
    <row r="195" ht="15.75">
      <c r="O195" s="26"/>
    </row>
    <row r="196" ht="15.75">
      <c r="O196" s="26"/>
    </row>
    <row r="197" ht="15.75">
      <c r="O197" s="26"/>
    </row>
    <row r="198" ht="15.75">
      <c r="O198" s="26"/>
    </row>
    <row r="199" ht="15.75">
      <c r="O199" s="26"/>
    </row>
    <row r="200" ht="15.75">
      <c r="O200" s="26"/>
    </row>
    <row r="201" ht="15.75">
      <c r="O201" s="26"/>
    </row>
    <row r="202" ht="15.75">
      <c r="O202" s="26"/>
    </row>
    <row r="203" ht="15.75">
      <c r="O203" s="26"/>
    </row>
    <row r="204" ht="15.75">
      <c r="O204" s="26"/>
    </row>
    <row r="205" ht="15.75">
      <c r="O205" s="26"/>
    </row>
    <row r="206" ht="15.75">
      <c r="O206" s="26"/>
    </row>
    <row r="207" ht="15.75">
      <c r="O207" s="26"/>
    </row>
    <row r="208" ht="15.75">
      <c r="O208" s="26"/>
    </row>
    <row r="209" ht="15.75">
      <c r="O209" s="26"/>
    </row>
    <row r="210" ht="15.75">
      <c r="O210" s="26"/>
    </row>
    <row r="211" ht="15.75">
      <c r="O211" s="26"/>
    </row>
    <row r="212" ht="15.75">
      <c r="O212" s="26"/>
    </row>
    <row r="213" ht="15.75">
      <c r="O213" s="26"/>
    </row>
    <row r="214" ht="15.75">
      <c r="O214" s="26"/>
    </row>
    <row r="215" ht="15.75">
      <c r="O215" s="26"/>
    </row>
    <row r="216" ht="15.75">
      <c r="O216" s="26"/>
    </row>
    <row r="217" ht="15.75">
      <c r="O217" s="26"/>
    </row>
    <row r="218" ht="15.75">
      <c r="O218" s="26"/>
    </row>
    <row r="219" ht="15.75">
      <c r="O219" s="26"/>
    </row>
    <row r="220" ht="15.75">
      <c r="O220" s="26"/>
    </row>
    <row r="221" ht="15.75">
      <c r="O221" s="26"/>
    </row>
    <row r="222" ht="15.75">
      <c r="O222" s="26"/>
    </row>
    <row r="223" ht="15.75">
      <c r="O223" s="26"/>
    </row>
    <row r="224" ht="15.75">
      <c r="O224" s="26"/>
    </row>
    <row r="225" ht="15.75">
      <c r="O225" s="26"/>
    </row>
    <row r="226" ht="15.75">
      <c r="O226" s="26"/>
    </row>
    <row r="227" ht="15.75">
      <c r="O227" s="26"/>
    </row>
    <row r="228" ht="15.75">
      <c r="O228" s="26"/>
    </row>
    <row r="229" ht="15.75">
      <c r="O229" s="26"/>
    </row>
    <row r="230" ht="15.75">
      <c r="O230" s="26"/>
    </row>
    <row r="231" ht="15.75">
      <c r="O231" s="26"/>
    </row>
    <row r="232" ht="15.75">
      <c r="O232" s="26"/>
    </row>
    <row r="233" ht="15.75">
      <c r="O233" s="26"/>
    </row>
    <row r="234" ht="15.75">
      <c r="O234" s="26"/>
    </row>
    <row r="235" ht="15.75">
      <c r="O235" s="26"/>
    </row>
    <row r="236" ht="15.75">
      <c r="O236" s="26"/>
    </row>
    <row r="237" ht="15.75">
      <c r="O237" s="26"/>
    </row>
    <row r="238" ht="15.75">
      <c r="O238" s="26"/>
    </row>
    <row r="239" ht="15.75">
      <c r="O239" s="26"/>
    </row>
    <row r="240" ht="15.75">
      <c r="O240" s="26"/>
    </row>
    <row r="241" ht="15.75">
      <c r="O241" s="26"/>
    </row>
    <row r="242" ht="15.75">
      <c r="O242" s="26"/>
    </row>
    <row r="243" ht="15.75">
      <c r="O243" s="26"/>
    </row>
    <row r="244" ht="15.75">
      <c r="O244" s="26"/>
    </row>
    <row r="245" ht="15.75">
      <c r="O245" s="26"/>
    </row>
    <row r="246" ht="15.75">
      <c r="O246" s="26"/>
    </row>
    <row r="247" ht="15.75">
      <c r="O247" s="26"/>
    </row>
    <row r="248" ht="15.75">
      <c r="O248" s="26"/>
    </row>
    <row r="249" ht="15.75">
      <c r="O249" s="26"/>
    </row>
    <row r="250" ht="15.75">
      <c r="O250" s="26"/>
    </row>
    <row r="251" ht="15.75">
      <c r="O251" s="26"/>
    </row>
    <row r="252" ht="15.75">
      <c r="O252" s="26"/>
    </row>
    <row r="253" ht="15.75">
      <c r="O253" s="26"/>
    </row>
    <row r="254" ht="15.75">
      <c r="O254" s="26"/>
    </row>
    <row r="255" ht="15.75">
      <c r="O255" s="26"/>
    </row>
    <row r="256" ht="15.75">
      <c r="O256" s="26"/>
    </row>
    <row r="257" ht="15.75">
      <c r="O257" s="26"/>
    </row>
    <row r="258" ht="15.75">
      <c r="O258" s="26"/>
    </row>
    <row r="259" ht="15.75">
      <c r="O259" s="26"/>
    </row>
    <row r="260" ht="15.75">
      <c r="O260" s="26"/>
    </row>
    <row r="261" ht="15.75">
      <c r="O261" s="26"/>
    </row>
    <row r="262" ht="15.75">
      <c r="O262" s="26"/>
    </row>
    <row r="263" ht="15.75">
      <c r="O263" s="26"/>
    </row>
    <row r="264" ht="15.75">
      <c r="O264" s="26"/>
    </row>
    <row r="265" ht="15.75">
      <c r="O265" s="26"/>
    </row>
    <row r="266" ht="15.75">
      <c r="O266" s="26"/>
    </row>
    <row r="267" ht="15.75">
      <c r="O267" s="26"/>
    </row>
    <row r="268" ht="15.75">
      <c r="O268" s="26"/>
    </row>
    <row r="269" ht="15.75">
      <c r="O269" s="26"/>
    </row>
    <row r="270" ht="15.75">
      <c r="O270" s="26"/>
    </row>
    <row r="271" ht="15.75">
      <c r="O271" s="26"/>
    </row>
    <row r="272" ht="15.75">
      <c r="O272" s="26"/>
    </row>
    <row r="273" ht="15.75">
      <c r="O273" s="26"/>
    </row>
    <row r="274" ht="15.75">
      <c r="O274" s="26"/>
    </row>
    <row r="275" ht="15.75">
      <c r="O275" s="26"/>
    </row>
    <row r="276" ht="15.75">
      <c r="O276" s="26"/>
    </row>
    <row r="277" ht="15.75">
      <c r="O277" s="26"/>
    </row>
    <row r="278" ht="15.75">
      <c r="O278" s="26"/>
    </row>
    <row r="279" ht="15.75">
      <c r="O279" s="26"/>
    </row>
    <row r="280" ht="15.75">
      <c r="O280" s="26"/>
    </row>
    <row r="281" ht="15.75">
      <c r="O281" s="26"/>
    </row>
    <row r="282" ht="15.75">
      <c r="O282" s="26"/>
    </row>
    <row r="283" ht="15.75">
      <c r="O283" s="26"/>
    </row>
    <row r="284" ht="15.75">
      <c r="O284" s="26"/>
    </row>
    <row r="285" ht="15.75">
      <c r="O285" s="26"/>
    </row>
    <row r="286" ht="15.75">
      <c r="O286" s="26"/>
    </row>
    <row r="287" ht="15.75">
      <c r="O287" s="26"/>
    </row>
    <row r="288" ht="15.75">
      <c r="O288" s="26"/>
    </row>
    <row r="289" ht="15.75">
      <c r="O289" s="26"/>
    </row>
    <row r="290" ht="15.75">
      <c r="O290" s="26"/>
    </row>
    <row r="291" ht="15.75">
      <c r="O291" s="26"/>
    </row>
    <row r="292" ht="15.75">
      <c r="O292" s="26"/>
    </row>
    <row r="293" ht="15.75">
      <c r="O293" s="26"/>
    </row>
    <row r="294" ht="15.75">
      <c r="O294" s="26"/>
    </row>
    <row r="295" ht="15.75">
      <c r="O295" s="26"/>
    </row>
    <row r="296" ht="15.75">
      <c r="O296" s="26"/>
    </row>
    <row r="297" ht="15.75">
      <c r="O297" s="26"/>
    </row>
    <row r="298" ht="15.75">
      <c r="O298" s="26"/>
    </row>
    <row r="299" ht="15.75">
      <c r="O299" s="26"/>
    </row>
    <row r="300" ht="15.75">
      <c r="O300" s="26"/>
    </row>
    <row r="301" ht="15.75">
      <c r="O301" s="26"/>
    </row>
    <row r="302" ht="15.75">
      <c r="O302" s="26"/>
    </row>
    <row r="303" ht="15.75">
      <c r="O303" s="26"/>
    </row>
    <row r="304" ht="15.75">
      <c r="O304" s="26"/>
    </row>
    <row r="305" ht="15.75">
      <c r="O305" s="26"/>
    </row>
    <row r="306" ht="15.75">
      <c r="O306" s="26"/>
    </row>
    <row r="307" ht="15.75">
      <c r="O307" s="26"/>
    </row>
    <row r="308" ht="15.75">
      <c r="O308" s="26"/>
    </row>
    <row r="309" ht="15.75">
      <c r="O309" s="26"/>
    </row>
    <row r="310" ht="15.75">
      <c r="O310" s="26"/>
    </row>
    <row r="311" ht="15.75">
      <c r="O311" s="26"/>
    </row>
    <row r="312" ht="15.75">
      <c r="O312" s="26"/>
    </row>
    <row r="313" ht="15.75">
      <c r="O313" s="26"/>
    </row>
    <row r="314" ht="15.75">
      <c r="O314" s="26"/>
    </row>
    <row r="315" ht="15.75">
      <c r="O315" s="26"/>
    </row>
    <row r="316" ht="15.75">
      <c r="O316" s="26"/>
    </row>
    <row r="317" ht="15.75">
      <c r="O317" s="26"/>
    </row>
    <row r="318" ht="15.75">
      <c r="O318" s="26"/>
    </row>
    <row r="319" ht="15.75">
      <c r="O319" s="26"/>
    </row>
    <row r="320" ht="15.75">
      <c r="O320" s="26"/>
    </row>
    <row r="321" ht="15.75">
      <c r="O321" s="26"/>
    </row>
    <row r="322" ht="15.75">
      <c r="O322" s="26"/>
    </row>
    <row r="323" ht="15.75">
      <c r="O323" s="26"/>
    </row>
    <row r="324" ht="15.75">
      <c r="O324" s="26"/>
    </row>
    <row r="325" ht="15.75">
      <c r="O325" s="26"/>
    </row>
    <row r="326" ht="15.75">
      <c r="O326" s="26"/>
    </row>
    <row r="327" ht="15.75">
      <c r="O327" s="26"/>
    </row>
    <row r="328" ht="15.75">
      <c r="O328" s="26"/>
    </row>
    <row r="329" ht="15.75">
      <c r="O329" s="26"/>
    </row>
    <row r="330" ht="15.75">
      <c r="O330" s="26"/>
    </row>
    <row r="331" ht="15.75">
      <c r="O331" s="26"/>
    </row>
    <row r="332" ht="15.75">
      <c r="O332" s="26"/>
    </row>
    <row r="333" ht="15.75">
      <c r="O333" s="26"/>
    </row>
    <row r="334" ht="15.75">
      <c r="O334" s="26"/>
    </row>
    <row r="335" ht="15.75">
      <c r="O335" s="26"/>
    </row>
    <row r="336" ht="15.75">
      <c r="O336" s="26"/>
    </row>
    <row r="337" ht="15.75">
      <c r="O337" s="26"/>
    </row>
    <row r="338" ht="15.75">
      <c r="O338" s="26"/>
    </row>
    <row r="339" ht="15.75">
      <c r="O339" s="26"/>
    </row>
    <row r="340" ht="15.75">
      <c r="O340" s="26"/>
    </row>
    <row r="341" ht="15.75">
      <c r="O341" s="26"/>
    </row>
    <row r="342" ht="15.75">
      <c r="O342" s="26"/>
    </row>
    <row r="343" ht="15.75">
      <c r="O343" s="26"/>
    </row>
    <row r="344" ht="15.75">
      <c r="O344" s="26"/>
    </row>
    <row r="345" ht="15.75">
      <c r="O345" s="26"/>
    </row>
    <row r="346" ht="15.75">
      <c r="O346" s="26"/>
    </row>
    <row r="347" ht="15.75">
      <c r="O347" s="26"/>
    </row>
    <row r="348" ht="15.75">
      <c r="O348" s="26"/>
    </row>
    <row r="349" ht="15.75">
      <c r="O349" s="26"/>
    </row>
    <row r="350" ht="15.75">
      <c r="O350" s="26"/>
    </row>
    <row r="351" ht="15.75">
      <c r="O351" s="26"/>
    </row>
    <row r="352" ht="15.75">
      <c r="O352" s="26"/>
    </row>
    <row r="353" ht="15.75">
      <c r="O353" s="26"/>
    </row>
    <row r="354" ht="15.75">
      <c r="O354" s="26"/>
    </row>
    <row r="355" ht="15.75">
      <c r="O355" s="26"/>
    </row>
    <row r="356" ht="15.75">
      <c r="O356" s="26"/>
    </row>
    <row r="357" ht="15.75">
      <c r="O357" s="26"/>
    </row>
    <row r="358" ht="15.75">
      <c r="O358" s="26"/>
    </row>
    <row r="359" ht="15.75">
      <c r="O359" s="26"/>
    </row>
    <row r="360" ht="15.75">
      <c r="O360" s="26"/>
    </row>
    <row r="361" ht="15.75">
      <c r="O361" s="26"/>
    </row>
    <row r="362" ht="15.75">
      <c r="O362" s="26"/>
    </row>
    <row r="363" ht="15.75">
      <c r="O363" s="26"/>
    </row>
    <row r="364" ht="15.75">
      <c r="O364" s="26"/>
    </row>
    <row r="365" ht="15.75">
      <c r="O365" s="26"/>
    </row>
    <row r="366" ht="15.75">
      <c r="O366" s="26"/>
    </row>
    <row r="367" ht="15.75">
      <c r="O367" s="26"/>
    </row>
    <row r="368" ht="15.75">
      <c r="O368" s="26"/>
    </row>
    <row r="369" ht="15.75">
      <c r="O369" s="26"/>
    </row>
    <row r="370" ht="15.75">
      <c r="O370" s="26"/>
    </row>
    <row r="371" ht="15.75">
      <c r="O371" s="26"/>
    </row>
    <row r="372" ht="15.75">
      <c r="O372" s="26"/>
    </row>
    <row r="373" ht="15.75">
      <c r="O373" s="26"/>
    </row>
    <row r="374" ht="15.75">
      <c r="O374" s="26"/>
    </row>
    <row r="375" ht="15.75">
      <c r="O375" s="26"/>
    </row>
    <row r="376" ht="15.75">
      <c r="O376" s="26"/>
    </row>
    <row r="377" ht="15.75">
      <c r="O377" s="26"/>
    </row>
    <row r="378" ht="15.75">
      <c r="O378" s="26"/>
    </row>
    <row r="379" ht="15.75">
      <c r="O379" s="26"/>
    </row>
    <row r="380" ht="15.75">
      <c r="O380" s="26"/>
    </row>
    <row r="381" ht="15.75">
      <c r="O381" s="26"/>
    </row>
    <row r="382" ht="15.75">
      <c r="O382" s="26"/>
    </row>
    <row r="383" ht="15.75">
      <c r="O383" s="26"/>
    </row>
    <row r="384" ht="15.75">
      <c r="O384" s="26"/>
    </row>
    <row r="385" ht="15.75">
      <c r="O385" s="26"/>
    </row>
    <row r="386" ht="15.75">
      <c r="O386" s="26"/>
    </row>
    <row r="387" ht="15.75">
      <c r="O387" s="26"/>
    </row>
    <row r="388" ht="15.75">
      <c r="O388" s="26"/>
    </row>
    <row r="389" ht="15.75">
      <c r="O389" s="26"/>
    </row>
    <row r="390" ht="15.75">
      <c r="O390" s="26"/>
    </row>
    <row r="391" ht="15.75">
      <c r="O391" s="26"/>
    </row>
    <row r="392" ht="15.75">
      <c r="O392" s="26"/>
    </row>
    <row r="393" ht="15.75">
      <c r="O393" s="26"/>
    </row>
    <row r="394" ht="15.75">
      <c r="O394" s="26"/>
    </row>
    <row r="395" ht="15.75">
      <c r="O395" s="26"/>
    </row>
    <row r="396" ht="15.75">
      <c r="O396" s="26"/>
    </row>
    <row r="397" ht="15.75">
      <c r="O397" s="26"/>
    </row>
    <row r="398" ht="15.75">
      <c r="O398" s="26"/>
    </row>
    <row r="399" ht="15.75">
      <c r="O399" s="26"/>
    </row>
    <row r="400" ht="15.75">
      <c r="O400" s="26"/>
    </row>
    <row r="401" ht="15.75">
      <c r="O401" s="26"/>
    </row>
    <row r="402" ht="15.75">
      <c r="O402" s="26"/>
    </row>
    <row r="403" ht="15.75">
      <c r="O403" s="26"/>
    </row>
    <row r="404" ht="15.75">
      <c r="O404" s="26"/>
    </row>
    <row r="405" ht="15.75">
      <c r="O405" s="26"/>
    </row>
    <row r="406" ht="15.75">
      <c r="O406" s="26"/>
    </row>
    <row r="407" ht="15.75">
      <c r="O407" s="26"/>
    </row>
    <row r="408" ht="15.75">
      <c r="O408" s="26"/>
    </row>
    <row r="409" ht="15.75">
      <c r="O409" s="26"/>
    </row>
    <row r="410" ht="15.75">
      <c r="O410" s="26"/>
    </row>
    <row r="411" ht="15.75">
      <c r="O411" s="26"/>
    </row>
    <row r="412" ht="15.75">
      <c r="O412" s="26"/>
    </row>
    <row r="413" ht="15.75">
      <c r="O413" s="26"/>
    </row>
    <row r="414" ht="15.75">
      <c r="O414" s="26"/>
    </row>
    <row r="415" ht="15.75">
      <c r="O415" s="26"/>
    </row>
    <row r="416" ht="15.75">
      <c r="O416" s="26"/>
    </row>
    <row r="417" ht="15.75">
      <c r="O417" s="26"/>
    </row>
    <row r="418" ht="15.75">
      <c r="O418" s="26"/>
    </row>
    <row r="419" ht="15.75">
      <c r="O419" s="26"/>
    </row>
    <row r="420" ht="15.75">
      <c r="O420" s="26"/>
    </row>
    <row r="421" ht="15.75">
      <c r="O421" s="26"/>
    </row>
    <row r="422" ht="15.75">
      <c r="O422" s="26"/>
    </row>
    <row r="423" ht="15.75">
      <c r="O423" s="26"/>
    </row>
    <row r="424" ht="15.75">
      <c r="O424" s="26"/>
    </row>
    <row r="425" ht="15.75">
      <c r="O425" s="26"/>
    </row>
    <row r="426" ht="15.75">
      <c r="O426" s="26"/>
    </row>
    <row r="427" ht="15.75">
      <c r="O427" s="26"/>
    </row>
    <row r="428" ht="15.75">
      <c r="O428" s="26"/>
    </row>
    <row r="429" ht="15.75">
      <c r="O429" s="26"/>
    </row>
    <row r="430" ht="15.75">
      <c r="O430" s="26"/>
    </row>
    <row r="431" ht="15.75">
      <c r="O431" s="26"/>
    </row>
    <row r="432" ht="15.75">
      <c r="O432" s="26"/>
    </row>
    <row r="433" ht="15.75">
      <c r="O433" s="26"/>
    </row>
    <row r="434" ht="15.75">
      <c r="O434" s="26"/>
    </row>
    <row r="435" ht="15.75">
      <c r="O435" s="26"/>
    </row>
    <row r="436" ht="15.75">
      <c r="O436" s="26"/>
    </row>
    <row r="437" ht="15.75">
      <c r="O437" s="26"/>
    </row>
    <row r="438" ht="15.75">
      <c r="O438" s="26"/>
    </row>
    <row r="439" ht="15.75">
      <c r="O439" s="26"/>
    </row>
    <row r="440" ht="15.75">
      <c r="O440" s="26"/>
    </row>
    <row r="441" ht="15.75">
      <c r="O441" s="26"/>
    </row>
    <row r="442" ht="15.75">
      <c r="O442" s="26"/>
    </row>
    <row r="443" ht="15.75">
      <c r="O443" s="26"/>
    </row>
    <row r="444" ht="15.75">
      <c r="O444" s="26"/>
    </row>
    <row r="445" ht="15.75">
      <c r="O445" s="26"/>
    </row>
    <row r="446" ht="15.75">
      <c r="O446" s="26"/>
    </row>
    <row r="447" ht="15.75">
      <c r="O447" s="26"/>
    </row>
    <row r="448" ht="15.75">
      <c r="O448" s="26"/>
    </row>
    <row r="449" ht="15.75">
      <c r="O449" s="26"/>
    </row>
    <row r="450" ht="15.75">
      <c r="O450" s="26"/>
    </row>
    <row r="451" ht="15.75">
      <c r="O451" s="26"/>
    </row>
    <row r="452" ht="15.75">
      <c r="O452" s="26"/>
    </row>
    <row r="453" ht="15.75">
      <c r="O453" s="26"/>
    </row>
    <row r="454" ht="15.75">
      <c r="O454" s="26"/>
    </row>
    <row r="455" ht="15.75">
      <c r="O455" s="26"/>
    </row>
    <row r="456" ht="15.75">
      <c r="O456" s="26"/>
    </row>
    <row r="457" ht="15.75">
      <c r="O457" s="26"/>
    </row>
    <row r="458" ht="15.75">
      <c r="O458" s="26"/>
    </row>
    <row r="459" ht="15.75">
      <c r="O459" s="26"/>
    </row>
    <row r="460" ht="15.75">
      <c r="O460" s="26"/>
    </row>
    <row r="461" ht="15.75">
      <c r="O461" s="26"/>
    </row>
    <row r="462" ht="15.75">
      <c r="O462" s="26"/>
    </row>
    <row r="463" ht="15.75">
      <c r="O463" s="26"/>
    </row>
    <row r="464" ht="15.75">
      <c r="O464" s="26"/>
    </row>
    <row r="465" ht="15.75">
      <c r="O465" s="26"/>
    </row>
    <row r="466" ht="15.75">
      <c r="O466" s="26"/>
    </row>
    <row r="467" ht="15.75">
      <c r="O467" s="26"/>
    </row>
    <row r="468" ht="15.75">
      <c r="O468" s="26"/>
    </row>
    <row r="469" ht="15.75">
      <c r="O469" s="26"/>
    </row>
    <row r="470" ht="15.75">
      <c r="O470" s="26"/>
    </row>
    <row r="471" ht="15.75">
      <c r="O471" s="26"/>
    </row>
    <row r="472" ht="15.75">
      <c r="O472" s="26"/>
    </row>
    <row r="473" ht="15.75">
      <c r="O473" s="26"/>
    </row>
    <row r="474" ht="15.75">
      <c r="O474" s="26"/>
    </row>
    <row r="475" ht="15.75">
      <c r="O475" s="26"/>
    </row>
    <row r="476" ht="15.75">
      <c r="O476" s="26"/>
    </row>
    <row r="477" ht="15.75">
      <c r="O477" s="26"/>
    </row>
    <row r="478" ht="15.75">
      <c r="O478" s="26"/>
    </row>
    <row r="479" ht="15.75">
      <c r="O479" s="26"/>
    </row>
    <row r="480" ht="15.75">
      <c r="O480" s="26"/>
    </row>
    <row r="481" ht="15.75">
      <c r="O481" s="26"/>
    </row>
    <row r="482" ht="15.75">
      <c r="O482" s="26"/>
    </row>
    <row r="483" ht="15.75">
      <c r="O483" s="26"/>
    </row>
    <row r="484" ht="15.75">
      <c r="O484" s="26"/>
    </row>
    <row r="485" ht="15.75">
      <c r="O485" s="26"/>
    </row>
    <row r="486" ht="15.75">
      <c r="O486" s="26"/>
    </row>
    <row r="487" ht="15.75">
      <c r="O487" s="26"/>
    </row>
    <row r="488" ht="15.75">
      <c r="O488" s="26"/>
    </row>
    <row r="489" ht="15.75">
      <c r="O489" s="26"/>
    </row>
    <row r="490" ht="15.75">
      <c r="O490" s="26"/>
    </row>
    <row r="491" ht="15.75">
      <c r="O491" s="26"/>
    </row>
    <row r="492" ht="15.75">
      <c r="O492" s="26"/>
    </row>
    <row r="493" ht="15.75">
      <c r="O493" s="26"/>
    </row>
    <row r="494" ht="15.75">
      <c r="O494" s="26"/>
    </row>
    <row r="495" ht="15.75">
      <c r="O495" s="26"/>
    </row>
    <row r="496" ht="15.75">
      <c r="O496" s="26"/>
    </row>
    <row r="497" ht="15.75">
      <c r="O497" s="26"/>
    </row>
    <row r="498" ht="15.75">
      <c r="O498" s="26"/>
    </row>
    <row r="499" ht="15.75">
      <c r="O499" s="26"/>
    </row>
    <row r="500" ht="15.75">
      <c r="O500" s="26"/>
    </row>
    <row r="501" ht="15.75">
      <c r="O501" s="26"/>
    </row>
    <row r="502" ht="15.75">
      <c r="O502" s="26"/>
    </row>
    <row r="503" ht="15.75">
      <c r="O503" s="26"/>
    </row>
    <row r="504" ht="15.75">
      <c r="O504" s="26"/>
    </row>
    <row r="505" ht="15.75">
      <c r="O505" s="26"/>
    </row>
    <row r="506" ht="15.75">
      <c r="O506" s="26"/>
    </row>
    <row r="507" ht="15.75">
      <c r="O507" s="26"/>
    </row>
    <row r="508" ht="15.75">
      <c r="O508" s="26"/>
    </row>
    <row r="509" ht="15.75">
      <c r="O509" s="26"/>
    </row>
    <row r="510" ht="15.75">
      <c r="O510" s="26"/>
    </row>
    <row r="511" ht="15.75">
      <c r="O511" s="26"/>
    </row>
    <row r="512" ht="15.75">
      <c r="O512" s="26"/>
    </row>
    <row r="513" ht="15.75">
      <c r="O513" s="26"/>
    </row>
    <row r="514" ht="15.75">
      <c r="O514" s="26"/>
    </row>
    <row r="515" ht="15.75">
      <c r="O515" s="26"/>
    </row>
    <row r="516" ht="15.75">
      <c r="O516" s="26"/>
    </row>
    <row r="517" ht="15.75">
      <c r="O517" s="26"/>
    </row>
    <row r="518" ht="15.75">
      <c r="O518" s="26"/>
    </row>
    <row r="519" ht="15.75">
      <c r="O519" s="26"/>
    </row>
    <row r="520" ht="15.75">
      <c r="O520" s="26"/>
    </row>
    <row r="521" ht="15.75">
      <c r="O521" s="26"/>
    </row>
    <row r="522" ht="15.75">
      <c r="O522" s="26"/>
    </row>
    <row r="523" ht="15.75">
      <c r="O523" s="26"/>
    </row>
    <row r="524" ht="15.75">
      <c r="O524" s="26"/>
    </row>
    <row r="525" ht="15.75">
      <c r="O525" s="26"/>
    </row>
    <row r="526" ht="15.75">
      <c r="O526" s="26"/>
    </row>
    <row r="527" ht="15.75">
      <c r="O527" s="26"/>
    </row>
    <row r="528" ht="15.75">
      <c r="O528" s="26"/>
    </row>
    <row r="529" ht="15.75">
      <c r="O529" s="26"/>
    </row>
    <row r="530" ht="15.75">
      <c r="O530" s="26"/>
    </row>
    <row r="531" ht="15.75">
      <c r="O531" s="26"/>
    </row>
    <row r="532" ht="15.75">
      <c r="O532" s="26"/>
    </row>
    <row r="533" ht="15.75">
      <c r="O533" s="26"/>
    </row>
    <row r="534" ht="15.75">
      <c r="O534" s="26"/>
    </row>
    <row r="535" ht="15.75">
      <c r="O535" s="26"/>
    </row>
    <row r="536" ht="15.75">
      <c r="O536" s="26"/>
    </row>
    <row r="537" ht="15.75">
      <c r="O537" s="26"/>
    </row>
    <row r="538" ht="15.75">
      <c r="O538" s="26"/>
    </row>
    <row r="539" ht="15.75">
      <c r="O539" s="26"/>
    </row>
    <row r="540" ht="15.75">
      <c r="O540" s="26"/>
    </row>
    <row r="541" ht="15.75">
      <c r="O541" s="26"/>
    </row>
    <row r="542" ht="15.75">
      <c r="O542" s="26"/>
    </row>
    <row r="543" ht="15.75">
      <c r="O543" s="26"/>
    </row>
    <row r="544" ht="15.75">
      <c r="O544" s="26"/>
    </row>
    <row r="545" ht="15.75">
      <c r="O545" s="26"/>
    </row>
    <row r="546" ht="15.75">
      <c r="O546" s="26"/>
    </row>
    <row r="547" ht="15.75">
      <c r="O547" s="26"/>
    </row>
    <row r="548" ht="15.75">
      <c r="O548" s="26"/>
    </row>
    <row r="549" ht="15.75">
      <c r="O549" s="26"/>
    </row>
    <row r="550" ht="15.75">
      <c r="O550" s="26"/>
    </row>
    <row r="551" ht="15.75">
      <c r="O551" s="26"/>
    </row>
    <row r="552" ht="15.75">
      <c r="O552" s="26"/>
    </row>
    <row r="553" ht="15.75">
      <c r="O553" s="26"/>
    </row>
    <row r="554" ht="15.75">
      <c r="O554" s="26"/>
    </row>
    <row r="555" ht="15.75">
      <c r="O555" s="26"/>
    </row>
    <row r="556" ht="15.75">
      <c r="O556" s="26"/>
    </row>
    <row r="557" ht="15.75">
      <c r="O557" s="26"/>
    </row>
    <row r="558" ht="15.75">
      <c r="O558" s="26"/>
    </row>
    <row r="559" ht="15.75">
      <c r="O559" s="26"/>
    </row>
    <row r="560" ht="15.75">
      <c r="O560" s="26"/>
    </row>
    <row r="561" ht="15.75">
      <c r="O561" s="26"/>
    </row>
    <row r="562" ht="15.75">
      <c r="O562" s="26"/>
    </row>
    <row r="563" ht="15.75">
      <c r="O563" s="26"/>
    </row>
    <row r="564" ht="15.75">
      <c r="O564" s="26"/>
    </row>
    <row r="565" ht="15.75">
      <c r="O565" s="26"/>
    </row>
    <row r="566" ht="15.75">
      <c r="O566" s="26"/>
    </row>
    <row r="567" ht="15.75">
      <c r="O567" s="26"/>
    </row>
    <row r="568" ht="15.75">
      <c r="O568" s="26"/>
    </row>
    <row r="569" ht="15.75">
      <c r="O569" s="26"/>
    </row>
    <row r="570" ht="15.75">
      <c r="O570" s="26"/>
    </row>
    <row r="571" ht="15.75">
      <c r="O571" s="26"/>
    </row>
    <row r="572" ht="15.75">
      <c r="O572" s="26"/>
    </row>
    <row r="573" ht="15.75">
      <c r="O573" s="26"/>
    </row>
    <row r="574" ht="15.75">
      <c r="O574" s="26"/>
    </row>
    <row r="575" ht="15.75">
      <c r="O575" s="26"/>
    </row>
    <row r="576" ht="15.75">
      <c r="O576" s="26"/>
    </row>
    <row r="577" ht="15.75">
      <c r="O577" s="26"/>
    </row>
    <row r="578" ht="15.75">
      <c r="O578" s="26"/>
    </row>
    <row r="579" ht="15.75">
      <c r="O579" s="26"/>
    </row>
    <row r="580" ht="15.75">
      <c r="O580" s="26"/>
    </row>
    <row r="581" ht="15.75">
      <c r="O581" s="26"/>
    </row>
    <row r="582" ht="15.75">
      <c r="O582" s="26"/>
    </row>
    <row r="583" ht="15.75">
      <c r="O583" s="26"/>
    </row>
    <row r="584" ht="15.75">
      <c r="O584" s="26"/>
    </row>
    <row r="585" ht="15.75">
      <c r="O585" s="26"/>
    </row>
    <row r="586" ht="15.75">
      <c r="O586" s="26"/>
    </row>
    <row r="587" ht="15.75">
      <c r="O587" s="26"/>
    </row>
    <row r="588" ht="15.75">
      <c r="O588" s="26"/>
    </row>
    <row r="589" ht="15.75">
      <c r="O589" s="26"/>
    </row>
    <row r="590" ht="15.75">
      <c r="O590" s="26"/>
    </row>
    <row r="591" ht="15.75">
      <c r="O591" s="26"/>
    </row>
    <row r="592" ht="15.75">
      <c r="O592" s="26"/>
    </row>
    <row r="593" ht="15.75">
      <c r="O593" s="26"/>
    </row>
    <row r="594" ht="15.75">
      <c r="O594" s="26"/>
    </row>
    <row r="595" ht="15.75">
      <c r="O595" s="26"/>
    </row>
    <row r="596" ht="15.75">
      <c r="O596" s="26"/>
    </row>
    <row r="597" ht="15.75">
      <c r="O597" s="26"/>
    </row>
    <row r="598" ht="15.75">
      <c r="O598" s="26"/>
    </row>
    <row r="599" ht="15.75">
      <c r="O599" s="26"/>
    </row>
    <row r="600" ht="15.75">
      <c r="O600" s="26"/>
    </row>
    <row r="601" ht="15.75">
      <c r="O601" s="26"/>
    </row>
    <row r="602" ht="15.75">
      <c r="O602" s="26"/>
    </row>
    <row r="603" ht="15.75">
      <c r="O603" s="26"/>
    </row>
    <row r="604" ht="15.75">
      <c r="O604" s="26"/>
    </row>
    <row r="605" ht="15.75">
      <c r="O605" s="26"/>
    </row>
    <row r="606" ht="15.75">
      <c r="O606" s="26"/>
    </row>
    <row r="607" ht="15.75">
      <c r="O607" s="26"/>
    </row>
    <row r="608" ht="15.75">
      <c r="O608" s="26"/>
    </row>
    <row r="609" ht="15.75">
      <c r="O609" s="26"/>
    </row>
    <row r="610" ht="15.75">
      <c r="O610" s="26"/>
    </row>
    <row r="611" ht="15.75">
      <c r="O611" s="26"/>
    </row>
    <row r="612" ht="15.75">
      <c r="O612" s="26"/>
    </row>
    <row r="613" ht="15.75">
      <c r="O613" s="26"/>
    </row>
    <row r="614" ht="15.75">
      <c r="O614" s="26"/>
    </row>
    <row r="615" ht="15.75">
      <c r="O615" s="26"/>
    </row>
    <row r="616" ht="15.75">
      <c r="O616" s="26"/>
    </row>
    <row r="617" ht="15.75">
      <c r="O617" s="26"/>
    </row>
    <row r="618" ht="15.75">
      <c r="O618" s="26"/>
    </row>
    <row r="619" ht="15.75">
      <c r="O619" s="26"/>
    </row>
    <row r="620" ht="15.75">
      <c r="O620" s="26"/>
    </row>
    <row r="621" ht="15.75">
      <c r="O621" s="26"/>
    </row>
    <row r="622" ht="15.75">
      <c r="O622" s="26"/>
    </row>
    <row r="623" ht="15.75">
      <c r="O623" s="26"/>
    </row>
    <row r="624" ht="15.75">
      <c r="O624" s="26"/>
    </row>
    <row r="625" ht="15.75">
      <c r="O625" s="26"/>
    </row>
    <row r="626" ht="15.75">
      <c r="O626" s="26"/>
    </row>
    <row r="627" ht="15.75">
      <c r="O627" s="26"/>
    </row>
    <row r="628" ht="15.75">
      <c r="O628" s="26"/>
    </row>
    <row r="629" ht="15.75">
      <c r="O629" s="26"/>
    </row>
    <row r="630" ht="15.75">
      <c r="O630" s="26"/>
    </row>
    <row r="631" ht="15.75">
      <c r="O631" s="26"/>
    </row>
    <row r="632" ht="15.75">
      <c r="O632" s="26"/>
    </row>
    <row r="633" ht="15.75">
      <c r="O633" s="26"/>
    </row>
    <row r="634" ht="15.75">
      <c r="O634" s="26"/>
    </row>
    <row r="635" ht="15.75">
      <c r="O635" s="26"/>
    </row>
    <row r="636" ht="15.75">
      <c r="O636" s="26"/>
    </row>
    <row r="637" ht="15.75">
      <c r="O637" s="26"/>
    </row>
    <row r="638" ht="15.75">
      <c r="O638" s="26"/>
    </row>
    <row r="639" ht="15.75">
      <c r="O639" s="26"/>
    </row>
    <row r="640" ht="15.75">
      <c r="O640" s="26"/>
    </row>
    <row r="641" ht="15.75">
      <c r="O641" s="26"/>
    </row>
    <row r="642" ht="15.75">
      <c r="O642" s="26"/>
    </row>
    <row r="643" ht="15.75">
      <c r="O643" s="26"/>
    </row>
    <row r="644" ht="15.75">
      <c r="O644" s="26"/>
    </row>
    <row r="645" ht="15.75">
      <c r="O645" s="26"/>
    </row>
    <row r="646" ht="15.75">
      <c r="O646" s="26"/>
    </row>
    <row r="647" ht="15.75">
      <c r="O647" s="26"/>
    </row>
    <row r="648" ht="15.75">
      <c r="O648" s="26"/>
    </row>
    <row r="649" ht="15.75">
      <c r="O649" s="26"/>
    </row>
    <row r="650" ht="15.75">
      <c r="O650" s="26"/>
    </row>
    <row r="651" ht="15.75">
      <c r="O651" s="26"/>
    </row>
    <row r="652" ht="15.75">
      <c r="O652" s="26"/>
    </row>
    <row r="653" ht="15.75">
      <c r="O653" s="26"/>
    </row>
    <row r="654" ht="15.75">
      <c r="O654" s="26"/>
    </row>
    <row r="655" ht="15.75">
      <c r="O655" s="26"/>
    </row>
    <row r="656" ht="15.75">
      <c r="O656" s="26"/>
    </row>
    <row r="657" ht="15.75">
      <c r="O657" s="26"/>
    </row>
    <row r="658" ht="15.75">
      <c r="O658" s="26"/>
    </row>
    <row r="659" ht="15.75">
      <c r="O659" s="26"/>
    </row>
    <row r="660" ht="15.75">
      <c r="O660" s="26"/>
    </row>
    <row r="661" ht="15.75">
      <c r="O661" s="26"/>
    </row>
    <row r="662" ht="15.75">
      <c r="O662" s="26"/>
    </row>
    <row r="663" ht="15.75">
      <c r="O663" s="26"/>
    </row>
    <row r="664" ht="15.75">
      <c r="O664" s="26"/>
    </row>
    <row r="665" ht="15.75">
      <c r="O665" s="26"/>
    </row>
    <row r="666" ht="15.75">
      <c r="O666" s="26"/>
    </row>
    <row r="667" ht="15.75">
      <c r="O667" s="26"/>
    </row>
    <row r="668" ht="15.75">
      <c r="O668" s="26"/>
    </row>
    <row r="669" ht="15.75">
      <c r="O669" s="26"/>
    </row>
    <row r="670" ht="15.75">
      <c r="O670" s="26"/>
    </row>
    <row r="671" ht="15.75">
      <c r="O671" s="26"/>
    </row>
    <row r="672" ht="15.75">
      <c r="O672" s="26"/>
    </row>
    <row r="673" ht="15.75">
      <c r="O673" s="26"/>
    </row>
    <row r="674" ht="15.75">
      <c r="O674" s="26"/>
    </row>
    <row r="675" ht="15.75">
      <c r="O675" s="26"/>
    </row>
    <row r="676" ht="15.75">
      <c r="O676" s="26"/>
    </row>
    <row r="677" ht="15.75">
      <c r="O677" s="26"/>
    </row>
    <row r="678" ht="15.75">
      <c r="O678" s="26"/>
    </row>
    <row r="679" ht="15.75">
      <c r="O679" s="26"/>
    </row>
    <row r="680" ht="15.75">
      <c r="O680" s="26"/>
    </row>
    <row r="681" ht="15.75">
      <c r="O681" s="26"/>
    </row>
    <row r="682" ht="15.75">
      <c r="O682" s="26"/>
    </row>
    <row r="683" ht="15.75">
      <c r="O683" s="26"/>
    </row>
    <row r="684" ht="15.75">
      <c r="O684" s="26"/>
    </row>
    <row r="685" ht="15.75">
      <c r="O685" s="26"/>
    </row>
    <row r="686" ht="15.75">
      <c r="O686" s="26"/>
    </row>
    <row r="687" ht="15.75">
      <c r="O687" s="26"/>
    </row>
    <row r="688" ht="15.75">
      <c r="O688" s="26"/>
    </row>
    <row r="689" ht="15.75">
      <c r="O689" s="26"/>
    </row>
    <row r="690" ht="15.75">
      <c r="O690" s="26"/>
    </row>
    <row r="691" ht="15.75">
      <c r="O691" s="26"/>
    </row>
    <row r="692" ht="15.75">
      <c r="O692" s="26"/>
    </row>
    <row r="693" ht="15.75">
      <c r="O693" s="26"/>
    </row>
    <row r="694" ht="15.75">
      <c r="O694" s="26"/>
    </row>
    <row r="695" ht="15.75">
      <c r="O695" s="26"/>
    </row>
    <row r="696" ht="15.75">
      <c r="O696" s="26"/>
    </row>
    <row r="697" ht="15.75">
      <c r="O697" s="26"/>
    </row>
    <row r="698" ht="15.75">
      <c r="O698" s="26"/>
    </row>
    <row r="699" ht="15.75">
      <c r="O699" s="26"/>
    </row>
    <row r="700" ht="15.75">
      <c r="O700" s="26"/>
    </row>
    <row r="701" ht="15.75">
      <c r="O701" s="26"/>
    </row>
    <row r="702" ht="15.75">
      <c r="O702" s="26"/>
    </row>
    <row r="703" ht="15.75">
      <c r="O703" s="26"/>
    </row>
    <row r="704" ht="15.75">
      <c r="O704" s="26"/>
    </row>
    <row r="705" ht="15.75">
      <c r="O705" s="26"/>
    </row>
    <row r="706" ht="15.75">
      <c r="O706" s="26"/>
    </row>
    <row r="707" ht="15.75">
      <c r="O707" s="26"/>
    </row>
    <row r="708" ht="15.75">
      <c r="O708" s="26"/>
    </row>
    <row r="709" ht="15.75">
      <c r="O709" s="26"/>
    </row>
    <row r="710" ht="15.75">
      <c r="O710" s="26"/>
    </row>
    <row r="711" ht="15.75">
      <c r="O711" s="26"/>
    </row>
    <row r="712" ht="15.75">
      <c r="O712" s="26"/>
    </row>
    <row r="713" ht="15.75">
      <c r="O713" s="26"/>
    </row>
    <row r="714" ht="15.75">
      <c r="O714" s="26"/>
    </row>
    <row r="715" ht="15.75">
      <c r="O715" s="26"/>
    </row>
    <row r="716" ht="15.75">
      <c r="O716" s="26"/>
    </row>
    <row r="717" ht="15.75">
      <c r="O717" s="26"/>
    </row>
    <row r="718" ht="15.75">
      <c r="O718" s="26"/>
    </row>
    <row r="719" ht="15.75">
      <c r="O719" s="26"/>
    </row>
    <row r="720" ht="15.75">
      <c r="O720" s="26"/>
    </row>
    <row r="721" ht="15.75">
      <c r="O721" s="26"/>
    </row>
    <row r="722" ht="15.75">
      <c r="O722" s="26"/>
    </row>
    <row r="723" ht="15.75">
      <c r="O723" s="26"/>
    </row>
    <row r="724" ht="15.75">
      <c r="O724" s="26"/>
    </row>
    <row r="725" ht="15.75">
      <c r="O725" s="26"/>
    </row>
    <row r="726" ht="15.75">
      <c r="O726" s="26"/>
    </row>
    <row r="727" ht="15.75">
      <c r="O727" s="26"/>
    </row>
    <row r="728" ht="15.75">
      <c r="O728" s="26"/>
    </row>
    <row r="729" ht="15.75">
      <c r="O729" s="26"/>
    </row>
    <row r="730" ht="15.75">
      <c r="O730" s="26"/>
    </row>
    <row r="731" ht="15.75">
      <c r="O731" s="26"/>
    </row>
    <row r="732" ht="15.75">
      <c r="O732" s="26"/>
    </row>
    <row r="733" ht="15.75">
      <c r="O733" s="26"/>
    </row>
    <row r="734" ht="15.75">
      <c r="O734" s="26"/>
    </row>
    <row r="735" ht="15.75">
      <c r="O735" s="26"/>
    </row>
    <row r="736" ht="15.75">
      <c r="O736" s="26"/>
    </row>
    <row r="737" ht="15.75">
      <c r="O737" s="26"/>
    </row>
    <row r="738" ht="15.75">
      <c r="O738" s="26"/>
    </row>
    <row r="739" ht="15.75">
      <c r="O739" s="26"/>
    </row>
    <row r="740" ht="15.75">
      <c r="O740" s="26"/>
    </row>
    <row r="741" ht="15.75">
      <c r="O741" s="26"/>
    </row>
    <row r="742" ht="15.75">
      <c r="O742" s="26"/>
    </row>
    <row r="743" ht="15.75">
      <c r="O743" s="26"/>
    </row>
    <row r="744" ht="15.75">
      <c r="O744" s="26"/>
    </row>
    <row r="745" ht="15.75">
      <c r="O745" s="26"/>
    </row>
    <row r="746" ht="15.75">
      <c r="O746" s="26"/>
    </row>
    <row r="747" ht="15.75">
      <c r="O747" s="26"/>
    </row>
    <row r="748" ht="15.75">
      <c r="O748" s="26"/>
    </row>
    <row r="749" ht="15.75">
      <c r="O749" s="26"/>
    </row>
    <row r="750" ht="15.75">
      <c r="O750" s="26"/>
    </row>
    <row r="751" ht="15.75">
      <c r="O751" s="26"/>
    </row>
    <row r="752" ht="15.75">
      <c r="O752" s="26"/>
    </row>
    <row r="753" ht="15.75">
      <c r="O753" s="26"/>
    </row>
    <row r="754" ht="15.75">
      <c r="O754" s="26"/>
    </row>
    <row r="755" ht="15.75">
      <c r="O755" s="26"/>
    </row>
    <row r="756" ht="15.75">
      <c r="O756" s="26"/>
    </row>
    <row r="757" ht="15.75">
      <c r="O757" s="26"/>
    </row>
    <row r="758" ht="15.75">
      <c r="O758" s="26"/>
    </row>
    <row r="759" ht="15.75">
      <c r="O759" s="26"/>
    </row>
    <row r="760" ht="15.75">
      <c r="O760" s="26"/>
    </row>
    <row r="761" ht="15.75">
      <c r="O761" s="26"/>
    </row>
    <row r="762" ht="15.75">
      <c r="O762" s="26"/>
    </row>
    <row r="763" ht="15.75">
      <c r="O763" s="26"/>
    </row>
    <row r="764" ht="15.75">
      <c r="O764" s="26"/>
    </row>
    <row r="765" ht="15.75">
      <c r="O765" s="26"/>
    </row>
    <row r="766" ht="15.75">
      <c r="O766" s="26"/>
    </row>
    <row r="767" ht="15.75">
      <c r="O767" s="26"/>
    </row>
    <row r="768" ht="15.75">
      <c r="O768" s="26"/>
    </row>
    <row r="769" ht="15.75">
      <c r="O769" s="26"/>
    </row>
    <row r="770" ht="15.75">
      <c r="O770" s="26"/>
    </row>
    <row r="771" ht="15.75">
      <c r="O771" s="26"/>
    </row>
    <row r="772" ht="15.75">
      <c r="O772" s="26"/>
    </row>
    <row r="773" ht="15.75">
      <c r="O773" s="26"/>
    </row>
    <row r="774" ht="15.75">
      <c r="O774" s="26"/>
    </row>
    <row r="775" ht="15.75">
      <c r="O775" s="26"/>
    </row>
    <row r="776" ht="15.75">
      <c r="O776" s="26"/>
    </row>
    <row r="777" ht="15.75">
      <c r="O777" s="26"/>
    </row>
    <row r="778" ht="15.75">
      <c r="O778" s="26"/>
    </row>
    <row r="779" ht="15.75">
      <c r="O779" s="26"/>
    </row>
    <row r="780" ht="15.75">
      <c r="O780" s="26"/>
    </row>
    <row r="781" ht="15.75">
      <c r="O781" s="26"/>
    </row>
    <row r="782" ht="15.75">
      <c r="O782" s="26"/>
    </row>
    <row r="783" ht="15.75">
      <c r="O783" s="26"/>
    </row>
    <row r="784" ht="15.75">
      <c r="O784" s="26"/>
    </row>
    <row r="785" ht="15.75">
      <c r="O785" s="26"/>
    </row>
    <row r="786" ht="15.75">
      <c r="O786" s="26"/>
    </row>
    <row r="787" ht="15.75">
      <c r="O787" s="26"/>
    </row>
    <row r="788" ht="15.75">
      <c r="O788" s="26"/>
    </row>
    <row r="789" ht="15.75">
      <c r="O789" s="26"/>
    </row>
    <row r="790" ht="15.75">
      <c r="O790" s="26"/>
    </row>
    <row r="791" ht="15.75">
      <c r="O791" s="26"/>
    </row>
    <row r="792" ht="15.75">
      <c r="O792" s="26"/>
    </row>
    <row r="793" ht="15.75">
      <c r="O793" s="26"/>
    </row>
    <row r="794" ht="15.75">
      <c r="O794" s="26"/>
    </row>
    <row r="795" ht="15.75">
      <c r="O795" s="26"/>
    </row>
    <row r="796" ht="15.75">
      <c r="O796" s="26"/>
    </row>
    <row r="797" ht="15.75">
      <c r="O797" s="26"/>
    </row>
    <row r="798" ht="15.75">
      <c r="O798" s="26"/>
    </row>
    <row r="799" ht="15.75">
      <c r="O799" s="26"/>
    </row>
    <row r="800" ht="15.75">
      <c r="O800" s="26"/>
    </row>
    <row r="801" ht="15.75">
      <c r="O801" s="26"/>
    </row>
    <row r="802" ht="15.75">
      <c r="O802" s="26"/>
    </row>
    <row r="803" ht="15.75">
      <c r="O803" s="26"/>
    </row>
    <row r="804" ht="15.75">
      <c r="O804" s="26"/>
    </row>
    <row r="805" ht="15.75">
      <c r="O805" s="26"/>
    </row>
    <row r="806" ht="15.75">
      <c r="O806" s="26"/>
    </row>
    <row r="807" ht="15.75">
      <c r="O807" s="26"/>
    </row>
    <row r="808" ht="15.75">
      <c r="O808" s="26"/>
    </row>
    <row r="809" ht="15.75">
      <c r="O809" s="26"/>
    </row>
    <row r="810" ht="15.75">
      <c r="O810" s="26"/>
    </row>
    <row r="811" ht="15.75">
      <c r="O811" s="26"/>
    </row>
    <row r="812" ht="15.75">
      <c r="O812" s="26"/>
    </row>
    <row r="813" ht="15.75">
      <c r="O813" s="26"/>
    </row>
    <row r="814" ht="15.75">
      <c r="O814" s="26"/>
    </row>
    <row r="815" ht="15.75">
      <c r="O815" s="26"/>
    </row>
    <row r="816" ht="15.75">
      <c r="O816" s="26"/>
    </row>
    <row r="817" ht="15.75">
      <c r="O817" s="26"/>
    </row>
    <row r="818" ht="15.75">
      <c r="O818" s="26"/>
    </row>
    <row r="819" ht="15.75">
      <c r="O819" s="26"/>
    </row>
    <row r="820" ht="15.75">
      <c r="O820" s="26"/>
    </row>
    <row r="821" ht="15.75">
      <c r="O821" s="26"/>
    </row>
    <row r="822" ht="15.75">
      <c r="O822" s="26"/>
    </row>
    <row r="823" ht="15.75">
      <c r="O823" s="26"/>
    </row>
    <row r="824" ht="15.75">
      <c r="O824" s="26"/>
    </row>
    <row r="825" ht="15.75">
      <c r="O825" s="26"/>
    </row>
    <row r="826" ht="15.75">
      <c r="O826" s="26"/>
    </row>
    <row r="827" ht="15.75">
      <c r="O827" s="26"/>
    </row>
    <row r="828" ht="15.75">
      <c r="O828" s="26"/>
    </row>
    <row r="829" ht="15.75">
      <c r="O829" s="26"/>
    </row>
    <row r="830" ht="15.75">
      <c r="O830" s="26"/>
    </row>
    <row r="831" ht="15.75">
      <c r="O831" s="26"/>
    </row>
    <row r="832" ht="15.75">
      <c r="O832" s="26"/>
    </row>
    <row r="833" ht="15.75">
      <c r="O833" s="26"/>
    </row>
    <row r="834" ht="15.75">
      <c r="O834" s="26"/>
    </row>
    <row r="835" ht="15.75">
      <c r="O835" s="26"/>
    </row>
    <row r="836" ht="15.75">
      <c r="O836" s="26"/>
    </row>
    <row r="837" ht="15.75">
      <c r="O837" s="26"/>
    </row>
    <row r="838" ht="15.75">
      <c r="O838" s="26"/>
    </row>
    <row r="839" ht="15.75">
      <c r="O839" s="26"/>
    </row>
    <row r="840" ht="15.75">
      <c r="O840" s="26"/>
    </row>
    <row r="841" ht="15.75">
      <c r="O841" s="26"/>
    </row>
    <row r="842" ht="15.75">
      <c r="O842" s="26"/>
    </row>
    <row r="843" ht="15.75">
      <c r="O843" s="26"/>
    </row>
    <row r="844" ht="15.75">
      <c r="O844" s="26"/>
    </row>
    <row r="845" ht="15.75">
      <c r="O845" s="26"/>
    </row>
    <row r="846" ht="15.75">
      <c r="O846" s="26"/>
    </row>
    <row r="847" ht="15.75">
      <c r="O847" s="26"/>
    </row>
    <row r="848" ht="15.75">
      <c r="O848" s="26"/>
    </row>
    <row r="849" ht="15.75">
      <c r="O849" s="26"/>
    </row>
    <row r="850" ht="15.75">
      <c r="O850" s="26"/>
    </row>
    <row r="851" ht="15.75">
      <c r="O851" s="26"/>
    </row>
    <row r="852" ht="15.75">
      <c r="O852" s="26"/>
    </row>
    <row r="853" ht="15.75">
      <c r="O853" s="26"/>
    </row>
    <row r="854" ht="15.75">
      <c r="O854" s="26"/>
    </row>
    <row r="855" ht="15.75">
      <c r="O855" s="26"/>
    </row>
    <row r="856" ht="15.75">
      <c r="O856" s="26"/>
    </row>
    <row r="857" ht="15.75">
      <c r="O857" s="26"/>
    </row>
    <row r="858" ht="15.75">
      <c r="O858" s="26"/>
    </row>
    <row r="859" ht="15.75">
      <c r="O859" s="26"/>
    </row>
    <row r="860" ht="15.75">
      <c r="O860" s="26"/>
    </row>
    <row r="861" ht="15.75">
      <c r="O861" s="26"/>
    </row>
    <row r="862" ht="15.75">
      <c r="O862" s="26"/>
    </row>
    <row r="863" ht="15.75">
      <c r="O863" s="26"/>
    </row>
    <row r="864" ht="15.75">
      <c r="O864" s="26"/>
    </row>
    <row r="865" ht="15.75">
      <c r="O865" s="26"/>
    </row>
    <row r="866" ht="15.75">
      <c r="O866" s="26"/>
    </row>
    <row r="867" ht="15.75">
      <c r="O867" s="26"/>
    </row>
    <row r="868" ht="15.75">
      <c r="O868" s="26"/>
    </row>
    <row r="869" ht="15.75">
      <c r="O869" s="26"/>
    </row>
    <row r="870" ht="15.75">
      <c r="O870" s="26"/>
    </row>
    <row r="871" ht="15.75">
      <c r="O871" s="26"/>
    </row>
    <row r="872" ht="15.75">
      <c r="O872" s="26"/>
    </row>
    <row r="873" ht="15.75">
      <c r="O873" s="26"/>
    </row>
    <row r="874" ht="15.75">
      <c r="O874" s="26"/>
    </row>
    <row r="875" ht="15.75">
      <c r="O875" s="26"/>
    </row>
    <row r="876" ht="15.75">
      <c r="O876" s="26"/>
    </row>
    <row r="877" ht="15.75">
      <c r="O877" s="26"/>
    </row>
    <row r="878" ht="15.75">
      <c r="O878" s="26"/>
    </row>
    <row r="879" ht="15.75">
      <c r="O879" s="26"/>
    </row>
    <row r="880" ht="15.75">
      <c r="O880" s="26"/>
    </row>
    <row r="881" ht="15.75">
      <c r="O881" s="26"/>
    </row>
    <row r="882" ht="15.75">
      <c r="O882" s="26"/>
    </row>
    <row r="883" ht="15.75">
      <c r="O883" s="26"/>
    </row>
    <row r="884" ht="15.75">
      <c r="O884" s="26"/>
    </row>
    <row r="885" ht="15.75">
      <c r="O885" s="26"/>
    </row>
    <row r="886" ht="15.75">
      <c r="O886" s="26"/>
    </row>
    <row r="887" ht="15.75">
      <c r="O887" s="26"/>
    </row>
    <row r="888" ht="15.75">
      <c r="O888" s="26"/>
    </row>
    <row r="889" ht="15.75">
      <c r="O889" s="26"/>
    </row>
    <row r="890" ht="15.75">
      <c r="O890" s="26"/>
    </row>
    <row r="891" ht="15.75">
      <c r="O891" s="26"/>
    </row>
    <row r="892" ht="15.75">
      <c r="O892" s="26"/>
    </row>
    <row r="893" ht="15.75">
      <c r="O893" s="26"/>
    </row>
    <row r="894" ht="15.75">
      <c r="O894" s="26"/>
    </row>
    <row r="895" ht="15.75">
      <c r="O895" s="26"/>
    </row>
    <row r="896" ht="15.75">
      <c r="O896" s="26"/>
    </row>
    <row r="897" ht="15.75">
      <c r="O897" s="26"/>
    </row>
    <row r="898" ht="15.75">
      <c r="O898" s="26"/>
    </row>
    <row r="899" ht="15.75">
      <c r="O899" s="26"/>
    </row>
    <row r="900" ht="15.75">
      <c r="O900" s="26"/>
    </row>
    <row r="901" ht="15.75">
      <c r="O901" s="26"/>
    </row>
    <row r="902" ht="15.75">
      <c r="O902" s="26"/>
    </row>
    <row r="903" ht="15.75">
      <c r="O903" s="26"/>
    </row>
    <row r="904" ht="15.75">
      <c r="O904" s="26"/>
    </row>
    <row r="905" ht="15.75">
      <c r="O905" s="26"/>
    </row>
    <row r="906" ht="15.75">
      <c r="O906" s="26"/>
    </row>
    <row r="907" ht="15.75">
      <c r="O907" s="26"/>
    </row>
    <row r="908" ht="15.75">
      <c r="O908" s="26"/>
    </row>
    <row r="909" ht="15.75">
      <c r="O909" s="26"/>
    </row>
    <row r="910" ht="15.75">
      <c r="O910" s="26"/>
    </row>
    <row r="911" ht="15.75">
      <c r="O911" s="26"/>
    </row>
    <row r="912" ht="15.75">
      <c r="O912" s="26"/>
    </row>
    <row r="913" ht="15.75">
      <c r="O913" s="26"/>
    </row>
    <row r="914" ht="15.75">
      <c r="O914" s="26"/>
    </row>
    <row r="915" ht="15.75">
      <c r="O915" s="26"/>
    </row>
    <row r="916" ht="15.75">
      <c r="O916" s="26"/>
    </row>
    <row r="917" ht="15.75">
      <c r="O917" s="26"/>
    </row>
    <row r="918" ht="15.75">
      <c r="O918" s="26"/>
    </row>
    <row r="919" ht="15.75">
      <c r="O919" s="26"/>
    </row>
    <row r="920" ht="15.75">
      <c r="O920" s="26"/>
    </row>
    <row r="921" ht="15.75">
      <c r="O921" s="26"/>
    </row>
    <row r="922" ht="15.75">
      <c r="O922" s="26"/>
    </row>
    <row r="923" ht="15.75">
      <c r="O923" s="26"/>
    </row>
    <row r="924" ht="15.75">
      <c r="O924" s="26"/>
    </row>
    <row r="925" ht="15.75">
      <c r="O925" s="26"/>
    </row>
    <row r="926" ht="15.75">
      <c r="O926" s="26"/>
    </row>
    <row r="927" ht="15.75">
      <c r="O927" s="26"/>
    </row>
    <row r="928" ht="15.75">
      <c r="O928" s="26"/>
    </row>
    <row r="929" ht="15.75">
      <c r="O929" s="26"/>
    </row>
    <row r="930" ht="15.75">
      <c r="O930" s="26"/>
    </row>
    <row r="931" ht="15.75">
      <c r="O931" s="26"/>
    </row>
    <row r="932" ht="15.75">
      <c r="O932" s="26"/>
    </row>
    <row r="933" ht="15.75">
      <c r="O933" s="26"/>
    </row>
    <row r="934" ht="15.75">
      <c r="O934" s="26"/>
    </row>
    <row r="935" ht="15.75">
      <c r="O935" s="26"/>
    </row>
    <row r="936" ht="15.75">
      <c r="O936" s="26"/>
    </row>
    <row r="937" ht="15.75">
      <c r="O937" s="26"/>
    </row>
    <row r="938" ht="15.75">
      <c r="O938" s="26"/>
    </row>
    <row r="939" ht="15.75">
      <c r="O939" s="26"/>
    </row>
    <row r="940" ht="15.75">
      <c r="O940" s="26"/>
    </row>
    <row r="941" ht="15.75">
      <c r="O941" s="26"/>
    </row>
    <row r="942" ht="15.75">
      <c r="O942" s="26"/>
    </row>
    <row r="943" ht="15.75">
      <c r="O943" s="26"/>
    </row>
    <row r="944" ht="15.75">
      <c r="O944" s="26"/>
    </row>
    <row r="945" ht="15.75">
      <c r="O945" s="26"/>
    </row>
    <row r="946" ht="15.75">
      <c r="O946" s="26"/>
    </row>
    <row r="947" ht="15.75">
      <c r="O947" s="26"/>
    </row>
    <row r="948" ht="15.75">
      <c r="O948" s="26"/>
    </row>
    <row r="949" ht="15.75">
      <c r="O949" s="26"/>
    </row>
    <row r="950" ht="15.75">
      <c r="O950" s="26"/>
    </row>
    <row r="951" ht="15.75">
      <c r="O951" s="26"/>
    </row>
    <row r="952" ht="15.75">
      <c r="O952" s="26"/>
    </row>
    <row r="953" ht="15.75">
      <c r="O953" s="26"/>
    </row>
    <row r="954" ht="15.75">
      <c r="O954" s="26"/>
    </row>
    <row r="955" ht="15.75">
      <c r="O955" s="26"/>
    </row>
    <row r="956" ht="15.75">
      <c r="O956" s="26"/>
    </row>
    <row r="957" ht="15.75">
      <c r="O957" s="26"/>
    </row>
    <row r="958" ht="15.75">
      <c r="O958" s="26"/>
    </row>
    <row r="959" ht="15.75">
      <c r="O959" s="26"/>
    </row>
    <row r="960" ht="15.75">
      <c r="O960" s="26"/>
    </row>
    <row r="961" ht="15.75">
      <c r="O961" s="26"/>
    </row>
    <row r="962" ht="15.75">
      <c r="O962" s="26"/>
    </row>
    <row r="963" ht="15.75">
      <c r="O963" s="26"/>
    </row>
    <row r="964" ht="15.75">
      <c r="O964" s="26"/>
    </row>
    <row r="965" ht="15.75">
      <c r="O965" s="26"/>
    </row>
    <row r="966" ht="15.75">
      <c r="O966" s="26"/>
    </row>
    <row r="967" ht="15.75">
      <c r="O967" s="26"/>
    </row>
    <row r="968" ht="15.75">
      <c r="O968" s="26"/>
    </row>
    <row r="969" ht="15.75">
      <c r="O969" s="26"/>
    </row>
    <row r="970" ht="15.75">
      <c r="O970" s="26"/>
    </row>
    <row r="971" ht="15.75">
      <c r="O971" s="26"/>
    </row>
    <row r="972" ht="15.75">
      <c r="O972" s="26"/>
    </row>
    <row r="973" ht="15.75">
      <c r="O973" s="26"/>
    </row>
    <row r="974" ht="15.75">
      <c r="O974" s="26"/>
    </row>
    <row r="975" ht="15.75">
      <c r="O975" s="26"/>
    </row>
    <row r="976" ht="15.75">
      <c r="O976" s="26"/>
    </row>
    <row r="977" ht="15.75">
      <c r="O977" s="26"/>
    </row>
    <row r="978" ht="15.75">
      <c r="O978" s="26"/>
    </row>
    <row r="979" ht="15.75">
      <c r="O979" s="26"/>
    </row>
    <row r="980" ht="15.75">
      <c r="O980" s="26"/>
    </row>
    <row r="981" ht="15.75">
      <c r="O981" s="26"/>
    </row>
    <row r="982" ht="15.75">
      <c r="O982" s="26"/>
    </row>
    <row r="983" ht="15.75">
      <c r="O983" s="26"/>
    </row>
    <row r="984" ht="15.75">
      <c r="O984" s="26"/>
    </row>
    <row r="985" ht="15.75">
      <c r="O985" s="26"/>
    </row>
    <row r="986" ht="15.75">
      <c r="O986" s="26"/>
    </row>
    <row r="987" ht="15.75">
      <c r="O987" s="26"/>
    </row>
    <row r="988" ht="15.75">
      <c r="O988" s="26"/>
    </row>
    <row r="989" ht="15.75">
      <c r="O989" s="26"/>
    </row>
    <row r="990" ht="15.75">
      <c r="O990" s="26"/>
    </row>
    <row r="991" ht="15.75">
      <c r="O991" s="26"/>
    </row>
    <row r="992" ht="15.75">
      <c r="O992" s="26"/>
    </row>
    <row r="993" ht="15.75">
      <c r="O993" s="26"/>
    </row>
    <row r="994" ht="15.75">
      <c r="O994" s="26"/>
    </row>
    <row r="995" ht="15.75">
      <c r="O995" s="26"/>
    </row>
    <row r="996" ht="15.75">
      <c r="O996" s="26"/>
    </row>
    <row r="997" ht="15.75">
      <c r="O997" s="26"/>
    </row>
    <row r="998" ht="15.75">
      <c r="O998" s="26"/>
    </row>
    <row r="999" ht="15.75">
      <c r="O999" s="26"/>
    </row>
    <row r="1000" ht="15.75">
      <c r="O1000" s="26"/>
    </row>
    <row r="1001" ht="15.75">
      <c r="O1001" s="26"/>
    </row>
    <row r="1002" ht="15.75">
      <c r="O1002" s="26"/>
    </row>
    <row r="1003" ht="15.75">
      <c r="O1003" s="26"/>
    </row>
    <row r="1004" ht="15.75">
      <c r="O1004" s="26"/>
    </row>
    <row r="1005" ht="15.75">
      <c r="O1005" s="26"/>
    </row>
    <row r="1006" ht="15.75">
      <c r="O1006" s="26"/>
    </row>
    <row r="1007" ht="15.75">
      <c r="O1007" s="26"/>
    </row>
    <row r="1008" ht="15.75">
      <c r="O1008" s="26"/>
    </row>
    <row r="1009" ht="15.75">
      <c r="O1009" s="26"/>
    </row>
    <row r="1010" ht="15.75">
      <c r="O1010" s="26"/>
    </row>
    <row r="1011" ht="15.75">
      <c r="O1011" s="26"/>
    </row>
    <row r="1012" ht="15.75">
      <c r="O1012" s="26"/>
    </row>
    <row r="1013" ht="15.75">
      <c r="O1013" s="26"/>
    </row>
    <row r="1014" ht="15.75">
      <c r="O1014" s="26"/>
    </row>
    <row r="1015" ht="15.75">
      <c r="O1015" s="26"/>
    </row>
    <row r="1016" ht="15.75">
      <c r="O1016" s="26"/>
    </row>
    <row r="1017" ht="15.75">
      <c r="O1017" s="26"/>
    </row>
    <row r="1018" ht="15.75">
      <c r="O1018" s="26"/>
    </row>
    <row r="1019" ht="15.75">
      <c r="O1019" s="26"/>
    </row>
    <row r="1020" ht="15.75">
      <c r="O1020" s="26"/>
    </row>
    <row r="1021" ht="15.75">
      <c r="O1021" s="26"/>
    </row>
    <row r="1022" ht="15.75">
      <c r="O1022" s="26"/>
    </row>
    <row r="1023" ht="15.75">
      <c r="O1023" s="26"/>
    </row>
    <row r="1024" ht="15.75">
      <c r="O1024" s="26"/>
    </row>
    <row r="1025" ht="15.75">
      <c r="O1025" s="26"/>
    </row>
    <row r="1026" ht="15.75">
      <c r="O1026" s="26"/>
    </row>
    <row r="1027" ht="15.75">
      <c r="O1027" s="26"/>
    </row>
    <row r="1028" ht="15.75">
      <c r="O1028" s="26"/>
    </row>
    <row r="1029" ht="15.75">
      <c r="O1029" s="26"/>
    </row>
    <row r="1030" ht="15.75">
      <c r="O1030" s="26"/>
    </row>
    <row r="1031" ht="15.75">
      <c r="O1031" s="26"/>
    </row>
    <row r="1032" ht="15.75">
      <c r="O1032" s="26"/>
    </row>
    <row r="1033" ht="15.75">
      <c r="O1033" s="26"/>
    </row>
    <row r="1034" ht="15.75">
      <c r="O1034" s="26"/>
    </row>
    <row r="1035" ht="15.75">
      <c r="O1035" s="26"/>
    </row>
    <row r="1036" ht="15.75">
      <c r="O1036" s="26"/>
    </row>
    <row r="1037" ht="15.75">
      <c r="O1037" s="26"/>
    </row>
    <row r="1038" ht="15.75">
      <c r="O1038" s="26"/>
    </row>
    <row r="1039" ht="15.75">
      <c r="O1039" s="26"/>
    </row>
    <row r="1040" ht="15.75">
      <c r="O1040" s="26"/>
    </row>
    <row r="1041" ht="15.75">
      <c r="O1041" s="26"/>
    </row>
    <row r="1042" ht="15.75">
      <c r="O1042" s="26"/>
    </row>
    <row r="1043" ht="15.75">
      <c r="O1043" s="26"/>
    </row>
    <row r="1044" ht="15.75">
      <c r="O1044" s="26"/>
    </row>
    <row r="1045" ht="15.75">
      <c r="O1045" s="26"/>
    </row>
    <row r="1046" ht="15.75">
      <c r="O1046" s="26"/>
    </row>
    <row r="1047" ht="15.75">
      <c r="O1047" s="26"/>
    </row>
    <row r="1048" ht="15.75">
      <c r="O1048" s="26"/>
    </row>
    <row r="1049" ht="15.75">
      <c r="O1049" s="26"/>
    </row>
    <row r="1050" ht="15.75">
      <c r="O1050" s="26"/>
    </row>
    <row r="1051" ht="15.75">
      <c r="O1051" s="26"/>
    </row>
    <row r="1052" ht="15.75">
      <c r="O1052" s="26"/>
    </row>
    <row r="1053" ht="15.75">
      <c r="O1053" s="26"/>
    </row>
    <row r="1054" ht="15.75">
      <c r="O1054" s="26"/>
    </row>
    <row r="1055" ht="15.75">
      <c r="O1055" s="26"/>
    </row>
    <row r="1056" ht="15.75">
      <c r="O1056" s="26"/>
    </row>
    <row r="1057" ht="15.75">
      <c r="O1057" s="26"/>
    </row>
    <row r="1058" ht="15.75">
      <c r="O1058" s="26"/>
    </row>
    <row r="1059" ht="15.75">
      <c r="O1059" s="26"/>
    </row>
    <row r="1060" ht="15.75">
      <c r="O1060" s="26"/>
    </row>
    <row r="1061" ht="15.75">
      <c r="O1061" s="26"/>
    </row>
    <row r="1062" ht="15.75">
      <c r="O1062" s="26"/>
    </row>
    <row r="1063" ht="15.75">
      <c r="O1063" s="26"/>
    </row>
    <row r="1064" ht="15.75">
      <c r="O1064" s="26"/>
    </row>
    <row r="1065" ht="15.75">
      <c r="O1065" s="26"/>
    </row>
    <row r="1066" ht="15.75">
      <c r="O1066" s="26"/>
    </row>
    <row r="1067" ht="15.75">
      <c r="O1067" s="26"/>
    </row>
    <row r="1068" ht="15.75">
      <c r="O1068" s="26"/>
    </row>
    <row r="1069" ht="15.75">
      <c r="O1069" s="26"/>
    </row>
    <row r="1070" ht="15.75">
      <c r="O1070" s="26"/>
    </row>
    <row r="1071" ht="15.75">
      <c r="O1071" s="26"/>
    </row>
    <row r="1072" ht="15.75">
      <c r="O1072" s="26"/>
    </row>
    <row r="1073" ht="15.75">
      <c r="O1073" s="26"/>
    </row>
    <row r="1074" ht="15.75">
      <c r="O1074" s="26"/>
    </row>
    <row r="1075" ht="15.75">
      <c r="O1075" s="26"/>
    </row>
    <row r="1076" ht="15.75">
      <c r="O1076" s="26"/>
    </row>
    <row r="1077" ht="15.75">
      <c r="O1077" s="26"/>
    </row>
    <row r="1078" ht="15.75">
      <c r="O1078" s="26"/>
    </row>
    <row r="1079" ht="15.75">
      <c r="O1079" s="26"/>
    </row>
    <row r="1080" ht="15.75">
      <c r="O1080" s="26"/>
    </row>
    <row r="1081" ht="15.75">
      <c r="O1081" s="26"/>
    </row>
    <row r="1082" ht="15.75">
      <c r="O1082" s="26"/>
    </row>
    <row r="1083" ht="15.75">
      <c r="O1083" s="26"/>
    </row>
    <row r="1084" ht="15.75">
      <c r="O1084" s="26"/>
    </row>
    <row r="1085" ht="15.75">
      <c r="O1085" s="26"/>
    </row>
    <row r="1086" ht="15.75">
      <c r="O1086" s="26"/>
    </row>
    <row r="1087" ht="15.75">
      <c r="O1087" s="26"/>
    </row>
    <row r="1088" ht="15.75">
      <c r="O1088" s="26"/>
    </row>
    <row r="1089" ht="15.75">
      <c r="O1089" s="26"/>
    </row>
    <row r="1090" ht="15.75">
      <c r="O1090" s="26"/>
    </row>
    <row r="1091" ht="15.75">
      <c r="O1091" s="26"/>
    </row>
    <row r="1092" ht="15.75">
      <c r="O1092" s="26"/>
    </row>
    <row r="1093" ht="15.75">
      <c r="O1093" s="26"/>
    </row>
    <row r="1094" ht="15.75">
      <c r="O1094" s="26"/>
    </row>
    <row r="1095" ht="15.75">
      <c r="O1095" s="26"/>
    </row>
    <row r="1096" ht="15.75">
      <c r="O1096" s="26"/>
    </row>
    <row r="1097" ht="15.75">
      <c r="O1097" s="26"/>
    </row>
    <row r="1098" ht="15.75">
      <c r="O1098" s="26"/>
    </row>
    <row r="1099" ht="15.75">
      <c r="O1099" s="26"/>
    </row>
    <row r="1100" ht="15.75">
      <c r="O1100" s="26"/>
    </row>
    <row r="1101" ht="15.75">
      <c r="O1101" s="26"/>
    </row>
    <row r="1102" ht="15.75">
      <c r="O1102" s="26"/>
    </row>
    <row r="1103" ht="15.75">
      <c r="O1103" s="26"/>
    </row>
    <row r="1104" ht="15.75">
      <c r="O1104" s="26"/>
    </row>
    <row r="1105" ht="15.75">
      <c r="O1105" s="26"/>
    </row>
    <row r="1106" ht="15.75">
      <c r="O1106" s="26"/>
    </row>
    <row r="1107" ht="15.75">
      <c r="O1107" s="26"/>
    </row>
    <row r="1108" ht="15.75">
      <c r="O1108" s="26"/>
    </row>
    <row r="1109" ht="15.75">
      <c r="O1109" s="26"/>
    </row>
    <row r="1110" ht="15.75">
      <c r="O1110" s="26"/>
    </row>
    <row r="1111" ht="15.75">
      <c r="O1111" s="26"/>
    </row>
    <row r="1112" ht="15.75">
      <c r="O1112" s="26"/>
    </row>
    <row r="1113" ht="15.75">
      <c r="O1113" s="26"/>
    </row>
    <row r="1114" ht="15.75">
      <c r="O1114" s="26"/>
    </row>
    <row r="1115" ht="15.75">
      <c r="O1115" s="26"/>
    </row>
    <row r="1116" ht="15.75">
      <c r="O1116" s="26"/>
    </row>
    <row r="1117" ht="15.75">
      <c r="O1117" s="26"/>
    </row>
    <row r="1118" ht="15.75">
      <c r="O1118" s="26"/>
    </row>
    <row r="1119" ht="15.75">
      <c r="O1119" s="26"/>
    </row>
    <row r="1120" ht="15.75">
      <c r="O1120" s="26"/>
    </row>
    <row r="1121" ht="15.75">
      <c r="O1121" s="26"/>
    </row>
    <row r="1122" ht="15.75">
      <c r="O1122" s="26"/>
    </row>
    <row r="1123" ht="15.75">
      <c r="O1123" s="26"/>
    </row>
    <row r="1124" ht="15.75">
      <c r="O1124" s="26"/>
    </row>
    <row r="1125" ht="15.75">
      <c r="O1125" s="26"/>
    </row>
    <row r="1126" ht="15.75">
      <c r="O1126" s="26"/>
    </row>
    <row r="1127" ht="15.75">
      <c r="O1127" s="26"/>
    </row>
    <row r="1128" ht="15.75">
      <c r="O1128" s="26"/>
    </row>
    <row r="1129" ht="15.75">
      <c r="O1129" s="26"/>
    </row>
    <row r="1130" ht="15.75">
      <c r="O1130" s="26"/>
    </row>
    <row r="1131" ht="15.75">
      <c r="O1131" s="26"/>
    </row>
    <row r="1132" ht="15.75">
      <c r="O1132" s="26"/>
    </row>
    <row r="1133" ht="15.75">
      <c r="O1133" s="26"/>
    </row>
    <row r="1134" ht="15.75">
      <c r="O1134" s="26"/>
    </row>
    <row r="1135" ht="15.75">
      <c r="O1135" s="26"/>
    </row>
    <row r="1136" ht="15.75">
      <c r="O1136" s="26"/>
    </row>
    <row r="1137" ht="15.75">
      <c r="O1137" s="26"/>
    </row>
    <row r="1138" ht="15.75">
      <c r="O1138" s="26"/>
    </row>
    <row r="1139" ht="15.75">
      <c r="O1139" s="26"/>
    </row>
    <row r="1140" ht="15.75">
      <c r="O1140" s="26"/>
    </row>
    <row r="1141" ht="15.75">
      <c r="O1141" s="26"/>
    </row>
    <row r="1142" ht="15.75">
      <c r="O1142" s="26"/>
    </row>
    <row r="1143" ht="15.75">
      <c r="O1143" s="26"/>
    </row>
    <row r="1144" ht="15.75">
      <c r="O1144" s="26"/>
    </row>
    <row r="1145" ht="15.75">
      <c r="O1145" s="26"/>
    </row>
    <row r="1146" ht="15.75">
      <c r="O1146" s="26"/>
    </row>
    <row r="1147" ht="15.75">
      <c r="O1147" s="26"/>
    </row>
    <row r="1148" ht="15.75">
      <c r="O1148" s="26"/>
    </row>
    <row r="1149" ht="15.75">
      <c r="O1149" s="26"/>
    </row>
    <row r="1150" ht="15.75">
      <c r="O1150" s="26"/>
    </row>
    <row r="1151" ht="15.75">
      <c r="O1151" s="26"/>
    </row>
    <row r="1152" ht="15.75">
      <c r="O1152" s="26"/>
    </row>
    <row r="1153" ht="15.75">
      <c r="O1153" s="26"/>
    </row>
    <row r="1154" ht="15.75">
      <c r="O1154" s="26"/>
    </row>
    <row r="1155" ht="15.75">
      <c r="O1155" s="26"/>
    </row>
    <row r="1156" ht="15.75">
      <c r="O1156" s="26"/>
    </row>
    <row r="1157" ht="15.75">
      <c r="O1157" s="26"/>
    </row>
  </sheetData>
  <printOptions/>
  <pageMargins left="0.75" right="0.75" top="1" bottom="1" header="0.5" footer="0.5"/>
  <pageSetup horizontalDpi="600" verticalDpi="600" orientation="portrait" scale="94" r:id="rId1"/>
  <rowBreaks count="1" manualBreakCount="1">
    <brk id="4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62"/>
  <sheetViews>
    <sheetView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A90" sqref="A90"/>
    </sheetView>
  </sheetViews>
  <sheetFormatPr defaultColWidth="9.140625" defaultRowHeight="12.75"/>
  <cols>
    <col min="1" max="1" width="6.57421875" style="2" customWidth="1"/>
    <col min="2" max="2" width="4.28125" style="2" bestFit="1" customWidth="1"/>
    <col min="3" max="3" width="15.57421875" style="2" bestFit="1" customWidth="1"/>
    <col min="4" max="4" width="14.421875" style="2" bestFit="1" customWidth="1"/>
    <col min="5" max="5" width="8.7109375" style="2" bestFit="1" customWidth="1"/>
    <col min="6" max="6" width="10.7109375" style="2" bestFit="1" customWidth="1"/>
    <col min="7" max="7" width="9.7109375" style="2" bestFit="1" customWidth="1"/>
    <col min="8" max="8" width="11.140625" style="2" bestFit="1" customWidth="1"/>
    <col min="9" max="9" width="10.7109375" style="2" bestFit="1" customWidth="1"/>
    <col min="10" max="10" width="16.00390625" style="2" customWidth="1"/>
    <col min="11" max="11" width="11.140625" style="2" bestFit="1" customWidth="1"/>
    <col min="12" max="12" width="11.7109375" style="2" bestFit="1" customWidth="1"/>
    <col min="13" max="13" width="14.57421875" style="2" customWidth="1"/>
    <col min="14" max="15" width="3.7109375" style="2" customWidth="1"/>
    <col min="16" max="16" width="7.00390625" style="2" customWidth="1"/>
    <col min="17" max="17" width="6.8515625" style="2" customWidth="1"/>
    <col min="19" max="19" width="13.00390625" style="2" bestFit="1" customWidth="1"/>
    <col min="21" max="21" width="14.140625" style="2" customWidth="1"/>
    <col min="22" max="22" width="9.140625" style="2" customWidth="1"/>
    <col min="23" max="23" width="12.140625" style="2" customWidth="1"/>
    <col min="25" max="25" width="19.421875" style="2" customWidth="1"/>
    <col min="26" max="16384" width="9.140625" style="2" customWidth="1"/>
  </cols>
  <sheetData>
    <row r="1" spans="1:10" s="4" customFormat="1" ht="22.5">
      <c r="A1" s="4" t="s">
        <v>39</v>
      </c>
      <c r="I1" s="70" t="s">
        <v>260</v>
      </c>
      <c r="J1" s="69">
        <f ca="1">NOW()</f>
        <v>38565.48508784722</v>
      </c>
    </row>
    <row r="2" spans="6:19" s="6" customFormat="1" ht="15.75">
      <c r="F2" s="6" t="s">
        <v>142</v>
      </c>
      <c r="H2" s="21" t="s">
        <v>142</v>
      </c>
      <c r="I2" s="21" t="s">
        <v>143</v>
      </c>
      <c r="J2" s="21"/>
      <c r="K2" s="21" t="s">
        <v>143</v>
      </c>
      <c r="L2" s="21" t="s">
        <v>245</v>
      </c>
      <c r="S2" s="22"/>
    </row>
    <row r="3" spans="1:12" s="6" customFormat="1" ht="15.75">
      <c r="A3" s="6" t="s">
        <v>247</v>
      </c>
      <c r="B3" s="6" t="s">
        <v>141</v>
      </c>
      <c r="C3" s="6" t="s">
        <v>23</v>
      </c>
      <c r="D3" s="6" t="s">
        <v>22</v>
      </c>
      <c r="E3" s="6" t="s">
        <v>144</v>
      </c>
      <c r="F3" s="6" t="s">
        <v>235</v>
      </c>
      <c r="G3" s="6" t="s">
        <v>243</v>
      </c>
      <c r="H3" s="21" t="s">
        <v>244</v>
      </c>
      <c r="I3" s="21" t="s">
        <v>235</v>
      </c>
      <c r="J3" s="21" t="s">
        <v>243</v>
      </c>
      <c r="K3" s="21" t="s">
        <v>244</v>
      </c>
      <c r="L3" s="21" t="s">
        <v>246</v>
      </c>
    </row>
    <row r="4" spans="1:12" s="6" customFormat="1" ht="15.75">
      <c r="A4" s="53" t="s">
        <v>236</v>
      </c>
      <c r="B4" s="52"/>
      <c r="C4" s="52"/>
      <c r="D4" s="52"/>
      <c r="E4" s="52"/>
      <c r="F4" s="54"/>
      <c r="G4" s="54"/>
      <c r="H4" s="54"/>
      <c r="I4" s="54"/>
      <c r="J4" s="54"/>
      <c r="K4" s="54"/>
      <c r="L4" s="54"/>
    </row>
    <row r="5" spans="1:19" s="65" customFormat="1" ht="15.75">
      <c r="A5" s="62">
        <v>1</v>
      </c>
      <c r="B5" s="63">
        <v>66</v>
      </c>
      <c r="C5" s="62" t="s">
        <v>91</v>
      </c>
      <c r="D5" s="62" t="s">
        <v>96</v>
      </c>
      <c r="E5" s="62" t="s">
        <v>210</v>
      </c>
      <c r="F5" s="64">
        <v>148.33</v>
      </c>
      <c r="G5" s="71">
        <v>4</v>
      </c>
      <c r="H5" s="64">
        <f>G5+F5</f>
        <v>152.33</v>
      </c>
      <c r="I5" s="64">
        <v>148.52</v>
      </c>
      <c r="J5" s="71">
        <v>2</v>
      </c>
      <c r="K5" s="64">
        <f>J5+I5</f>
        <v>150.52</v>
      </c>
      <c r="L5" s="64">
        <f>K5+H5</f>
        <v>302.85</v>
      </c>
      <c r="S5" s="66"/>
    </row>
    <row r="6" spans="1:19" s="40" customFormat="1" ht="15.75">
      <c r="A6" s="56" t="s">
        <v>237</v>
      </c>
      <c r="B6" s="52"/>
      <c r="C6" s="55"/>
      <c r="D6" s="55"/>
      <c r="E6" s="55"/>
      <c r="F6" s="61"/>
      <c r="G6" s="72"/>
      <c r="H6" s="61"/>
      <c r="I6" s="61"/>
      <c r="J6" s="72"/>
      <c r="K6" s="61"/>
      <c r="L6" s="61"/>
      <c r="S6" s="41"/>
    </row>
    <row r="7" spans="1:19" s="40" customFormat="1" ht="15.75">
      <c r="A7" s="57">
        <v>1</v>
      </c>
      <c r="B7" s="52">
        <v>59</v>
      </c>
      <c r="C7" s="55" t="s">
        <v>82</v>
      </c>
      <c r="D7" s="55" t="s">
        <v>81</v>
      </c>
      <c r="E7" s="55" t="s">
        <v>210</v>
      </c>
      <c r="F7" s="61">
        <v>122.14</v>
      </c>
      <c r="G7" s="72">
        <v>0</v>
      </c>
      <c r="H7" s="61">
        <f aca="true" t="shared" si="0" ref="H7:H71">G7+F7</f>
        <v>122.14</v>
      </c>
      <c r="I7" s="61">
        <v>124.41</v>
      </c>
      <c r="J7" s="72">
        <v>0</v>
      </c>
      <c r="K7" s="61">
        <f aca="true" t="shared" si="1" ref="K7:K71">J7+I7</f>
        <v>124.41</v>
      </c>
      <c r="L7" s="61">
        <f aca="true" t="shared" si="2" ref="L7:L71">K7+H7</f>
        <v>246.55</v>
      </c>
      <c r="S7" s="41"/>
    </row>
    <row r="8" spans="1:19" s="40" customFormat="1" ht="15.75">
      <c r="A8" s="57">
        <v>2</v>
      </c>
      <c r="B8" s="52">
        <v>60</v>
      </c>
      <c r="C8" s="55" t="s">
        <v>95</v>
      </c>
      <c r="D8" s="55" t="s">
        <v>77</v>
      </c>
      <c r="E8" s="55" t="s">
        <v>210</v>
      </c>
      <c r="F8" s="61">
        <v>136.69</v>
      </c>
      <c r="G8" s="72">
        <v>6</v>
      </c>
      <c r="H8" s="61">
        <f t="shared" si="0"/>
        <v>142.69</v>
      </c>
      <c r="I8" s="61">
        <v>126.21</v>
      </c>
      <c r="J8" s="72">
        <v>2</v>
      </c>
      <c r="K8" s="61">
        <f t="shared" si="1"/>
        <v>128.20999999999998</v>
      </c>
      <c r="L8" s="61">
        <f t="shared" si="2"/>
        <v>270.9</v>
      </c>
      <c r="S8" s="41"/>
    </row>
    <row r="9" spans="1:25" s="40" customFormat="1" ht="15.75">
      <c r="A9" s="55">
        <v>3</v>
      </c>
      <c r="B9" s="52">
        <v>65</v>
      </c>
      <c r="C9" s="55" t="s">
        <v>185</v>
      </c>
      <c r="D9" s="55" t="s">
        <v>184</v>
      </c>
      <c r="E9" s="55" t="s">
        <v>211</v>
      </c>
      <c r="F9" s="61">
        <v>132.46</v>
      </c>
      <c r="G9" s="72">
        <v>8</v>
      </c>
      <c r="H9" s="61">
        <f t="shared" si="0"/>
        <v>140.46</v>
      </c>
      <c r="I9" s="61">
        <v>133.09</v>
      </c>
      <c r="J9" s="72">
        <v>0</v>
      </c>
      <c r="K9" s="61">
        <f t="shared" si="1"/>
        <v>133.09</v>
      </c>
      <c r="L9" s="61">
        <f t="shared" si="2"/>
        <v>273.55</v>
      </c>
      <c r="M9" s="42"/>
      <c r="N9" s="42"/>
      <c r="O9" s="42"/>
      <c r="P9" s="42"/>
      <c r="Q9" s="42"/>
      <c r="S9" s="43"/>
      <c r="U9" s="42"/>
      <c r="V9" s="42"/>
      <c r="W9" s="42"/>
      <c r="Y9" s="42"/>
    </row>
    <row r="10" spans="1:19" s="40" customFormat="1" ht="15.75">
      <c r="A10" s="55">
        <v>4</v>
      </c>
      <c r="B10" s="52">
        <v>62</v>
      </c>
      <c r="C10" s="55" t="s">
        <v>156</v>
      </c>
      <c r="D10" s="55" t="s">
        <v>153</v>
      </c>
      <c r="E10" s="55" t="s">
        <v>210</v>
      </c>
      <c r="F10" s="61">
        <v>132.91</v>
      </c>
      <c r="G10" s="72">
        <v>66</v>
      </c>
      <c r="H10" s="61">
        <f t="shared" si="0"/>
        <v>198.91</v>
      </c>
      <c r="I10" s="61">
        <v>160.04</v>
      </c>
      <c r="J10" s="72">
        <v>12</v>
      </c>
      <c r="K10" s="61">
        <f t="shared" si="1"/>
        <v>172.04</v>
      </c>
      <c r="L10" s="61">
        <f t="shared" si="2"/>
        <v>370.95</v>
      </c>
      <c r="S10" s="41"/>
    </row>
    <row r="11" spans="1:19" s="40" customFormat="1" ht="15.75">
      <c r="A11" s="57">
        <v>5</v>
      </c>
      <c r="B11" s="52">
        <v>61</v>
      </c>
      <c r="C11" s="55" t="s">
        <v>157</v>
      </c>
      <c r="D11" s="55" t="s">
        <v>25</v>
      </c>
      <c r="E11" s="55" t="s">
        <v>210</v>
      </c>
      <c r="F11" s="61">
        <v>176.62</v>
      </c>
      <c r="G11" s="72">
        <v>2</v>
      </c>
      <c r="H11" s="61">
        <f t="shared" si="0"/>
        <v>178.62</v>
      </c>
      <c r="I11" s="61">
        <v>202.05</v>
      </c>
      <c r="J11" s="72">
        <v>158</v>
      </c>
      <c r="K11" s="61">
        <f t="shared" si="1"/>
        <v>360.05</v>
      </c>
      <c r="L11" s="61">
        <f t="shared" si="2"/>
        <v>538.6700000000001</v>
      </c>
      <c r="S11" s="41"/>
    </row>
    <row r="12" spans="1:25" s="42" customFormat="1" ht="15.75">
      <c r="A12" s="55">
        <v>6</v>
      </c>
      <c r="B12" s="52">
        <v>63</v>
      </c>
      <c r="C12" s="55" t="s">
        <v>35</v>
      </c>
      <c r="D12" s="55" t="s">
        <v>8</v>
      </c>
      <c r="E12" s="55" t="s">
        <v>210</v>
      </c>
      <c r="F12" s="61">
        <v>999</v>
      </c>
      <c r="G12" s="72"/>
      <c r="H12" s="61">
        <f>G12+F12</f>
        <v>999</v>
      </c>
      <c r="I12" s="61">
        <v>198.18</v>
      </c>
      <c r="J12" s="72">
        <v>206</v>
      </c>
      <c r="K12" s="61">
        <f>J12+I12</f>
        <v>404.18</v>
      </c>
      <c r="L12" s="61">
        <f>K12+H12</f>
        <v>1403.18</v>
      </c>
      <c r="M12" s="40"/>
      <c r="N12" s="40"/>
      <c r="O12" s="40"/>
      <c r="P12" s="40"/>
      <c r="Q12" s="40"/>
      <c r="S12" s="41"/>
      <c r="U12" s="40"/>
      <c r="V12" s="40"/>
      <c r="W12" s="40"/>
      <c r="Y12" s="40"/>
    </row>
    <row r="13" spans="1:25" s="42" customFormat="1" ht="15.75">
      <c r="A13" s="57">
        <v>7</v>
      </c>
      <c r="B13" s="52">
        <v>64</v>
      </c>
      <c r="C13" s="57" t="s">
        <v>108</v>
      </c>
      <c r="D13" s="57" t="s">
        <v>109</v>
      </c>
      <c r="E13" s="57" t="s">
        <v>210</v>
      </c>
      <c r="F13" s="61">
        <v>999</v>
      </c>
      <c r="G13" s="72"/>
      <c r="H13" s="61">
        <f t="shared" si="0"/>
        <v>999</v>
      </c>
      <c r="I13" s="61">
        <v>999</v>
      </c>
      <c r="J13" s="72"/>
      <c r="K13" s="61">
        <f t="shared" si="1"/>
        <v>999</v>
      </c>
      <c r="L13" s="61">
        <f t="shared" si="2"/>
        <v>1998</v>
      </c>
      <c r="M13" s="40"/>
      <c r="N13" s="40"/>
      <c r="O13" s="40"/>
      <c r="P13" s="40"/>
      <c r="Q13" s="40"/>
      <c r="S13" s="41"/>
      <c r="U13" s="40"/>
      <c r="V13" s="40"/>
      <c r="W13" s="40"/>
      <c r="Y13" s="40"/>
    </row>
    <row r="14" spans="1:25" s="42" customFormat="1" ht="15.75">
      <c r="A14" s="57"/>
      <c r="B14" s="52">
        <v>58</v>
      </c>
      <c r="C14" s="56" t="s">
        <v>219</v>
      </c>
      <c r="D14" s="55"/>
      <c r="E14" s="55"/>
      <c r="F14" s="61"/>
      <c r="G14" s="72"/>
      <c r="H14" s="61"/>
      <c r="I14" s="61"/>
      <c r="J14" s="72"/>
      <c r="K14" s="61"/>
      <c r="L14" s="61"/>
      <c r="M14" s="40"/>
      <c r="N14" s="40"/>
      <c r="O14" s="40"/>
      <c r="P14" s="40"/>
      <c r="Q14" s="40"/>
      <c r="S14" s="41"/>
      <c r="U14" s="40"/>
      <c r="V14" s="40"/>
      <c r="W14" s="40"/>
      <c r="Y14" s="40"/>
    </row>
    <row r="15" spans="1:25" s="42" customFormat="1" ht="15.75">
      <c r="A15" s="56" t="s">
        <v>248</v>
      </c>
      <c r="B15" s="52"/>
      <c r="C15" s="57"/>
      <c r="D15" s="55"/>
      <c r="E15" s="55"/>
      <c r="F15" s="61"/>
      <c r="G15" s="72"/>
      <c r="H15" s="61"/>
      <c r="I15" s="61"/>
      <c r="J15" s="72"/>
      <c r="K15" s="61"/>
      <c r="L15" s="61"/>
      <c r="M15" s="40"/>
      <c r="N15" s="40"/>
      <c r="O15" s="40"/>
      <c r="P15" s="40"/>
      <c r="Q15" s="40"/>
      <c r="S15" s="41"/>
      <c r="U15" s="40"/>
      <c r="V15" s="40"/>
      <c r="W15" s="40"/>
      <c r="Y15" s="40"/>
    </row>
    <row r="16" spans="1:19" s="65" customFormat="1" ht="15.75">
      <c r="A16" s="62">
        <v>1</v>
      </c>
      <c r="B16" s="63">
        <v>56</v>
      </c>
      <c r="C16" s="62" t="s">
        <v>139</v>
      </c>
      <c r="D16" s="62" t="s">
        <v>138</v>
      </c>
      <c r="E16" s="62" t="s">
        <v>210</v>
      </c>
      <c r="F16" s="64">
        <v>141.14</v>
      </c>
      <c r="G16" s="71">
        <v>2</v>
      </c>
      <c r="H16" s="64">
        <f t="shared" si="0"/>
        <v>143.14</v>
      </c>
      <c r="I16" s="64">
        <v>139.14</v>
      </c>
      <c r="J16" s="71">
        <v>0</v>
      </c>
      <c r="K16" s="64">
        <f t="shared" si="1"/>
        <v>139.14</v>
      </c>
      <c r="L16" s="64">
        <f t="shared" si="2"/>
        <v>282.28</v>
      </c>
      <c r="S16" s="66"/>
    </row>
    <row r="17" spans="1:25" s="67" customFormat="1" ht="15.75">
      <c r="A17" s="62">
        <v>2</v>
      </c>
      <c r="B17" s="63">
        <v>1</v>
      </c>
      <c r="C17" s="62" t="s">
        <v>216</v>
      </c>
      <c r="D17" s="62" t="s">
        <v>214</v>
      </c>
      <c r="E17" s="62" t="s">
        <v>210</v>
      </c>
      <c r="F17" s="64">
        <v>224.19</v>
      </c>
      <c r="G17" s="71">
        <v>10</v>
      </c>
      <c r="H17" s="64">
        <f>G17+F17</f>
        <v>234.19</v>
      </c>
      <c r="I17" s="64">
        <v>172.46</v>
      </c>
      <c r="J17" s="71">
        <v>104</v>
      </c>
      <c r="K17" s="64">
        <f>J17+I17</f>
        <v>276.46000000000004</v>
      </c>
      <c r="L17" s="64">
        <f>K17+H17</f>
        <v>510.65000000000003</v>
      </c>
      <c r="M17" s="65"/>
      <c r="N17" s="65"/>
      <c r="O17" s="65"/>
      <c r="P17" s="65"/>
      <c r="Q17" s="65"/>
      <c r="S17" s="66"/>
      <c r="U17" s="65"/>
      <c r="V17" s="65"/>
      <c r="W17" s="65"/>
      <c r="Y17" s="65"/>
    </row>
    <row r="18" spans="1:19" s="40" customFormat="1" ht="15.75">
      <c r="A18" s="55"/>
      <c r="B18" s="52">
        <v>57</v>
      </c>
      <c r="C18" s="55" t="s">
        <v>50</v>
      </c>
      <c r="D18" s="55" t="s">
        <v>51</v>
      </c>
      <c r="E18" s="55" t="s">
        <v>210</v>
      </c>
      <c r="F18" s="61">
        <v>144.8</v>
      </c>
      <c r="G18" s="72">
        <v>354</v>
      </c>
      <c r="H18" s="61">
        <f t="shared" si="0"/>
        <v>498.8</v>
      </c>
      <c r="I18" s="61">
        <v>999</v>
      </c>
      <c r="J18" s="72"/>
      <c r="K18" s="61">
        <f t="shared" si="1"/>
        <v>999</v>
      </c>
      <c r="L18" s="61">
        <f t="shared" si="2"/>
        <v>1497.8</v>
      </c>
      <c r="S18" s="41"/>
    </row>
    <row r="19" spans="1:12" ht="15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9" s="40" customFormat="1" ht="15.75">
      <c r="A20" s="56" t="s">
        <v>238</v>
      </c>
      <c r="B20" s="52"/>
      <c r="C20" s="55"/>
      <c r="D20" s="55"/>
      <c r="E20" s="55"/>
      <c r="F20" s="61"/>
      <c r="G20" s="72"/>
      <c r="H20" s="61"/>
      <c r="I20" s="61"/>
      <c r="J20" s="72"/>
      <c r="K20" s="61"/>
      <c r="L20" s="61"/>
      <c r="S20" s="41"/>
    </row>
    <row r="21" spans="1:25" s="40" customFormat="1" ht="15.75">
      <c r="A21" s="55">
        <v>1</v>
      </c>
      <c r="B21" s="52">
        <v>54</v>
      </c>
      <c r="C21" s="57" t="s">
        <v>215</v>
      </c>
      <c r="D21" s="57" t="s">
        <v>9</v>
      </c>
      <c r="E21" s="57" t="s">
        <v>211</v>
      </c>
      <c r="F21" s="61">
        <v>135.71</v>
      </c>
      <c r="G21" s="72">
        <v>0</v>
      </c>
      <c r="H21" s="61">
        <f t="shared" si="0"/>
        <v>135.71</v>
      </c>
      <c r="I21" s="61">
        <v>139.14</v>
      </c>
      <c r="J21" s="72">
        <v>2</v>
      </c>
      <c r="K21" s="61">
        <f t="shared" si="1"/>
        <v>141.14</v>
      </c>
      <c r="L21" s="61">
        <f t="shared" si="2"/>
        <v>276.85</v>
      </c>
      <c r="M21" s="42"/>
      <c r="N21" s="42"/>
      <c r="O21" s="42"/>
      <c r="P21" s="42"/>
      <c r="Q21" s="42"/>
      <c r="S21" s="43"/>
      <c r="U21" s="42"/>
      <c r="V21" s="42"/>
      <c r="W21" s="42"/>
      <c r="Y21" s="42"/>
    </row>
    <row r="22" spans="1:19" s="40" customFormat="1" ht="15.75">
      <c r="A22" s="55">
        <v>2</v>
      </c>
      <c r="B22" s="52">
        <v>50</v>
      </c>
      <c r="C22" s="55" t="s">
        <v>70</v>
      </c>
      <c r="D22" s="55" t="s">
        <v>69</v>
      </c>
      <c r="E22" s="55" t="s">
        <v>210</v>
      </c>
      <c r="F22" s="61">
        <v>138.18</v>
      </c>
      <c r="G22" s="72">
        <v>4</v>
      </c>
      <c r="H22" s="61">
        <f t="shared" si="0"/>
        <v>142.18</v>
      </c>
      <c r="I22" s="61">
        <v>136.11</v>
      </c>
      <c r="J22" s="72">
        <v>0</v>
      </c>
      <c r="K22" s="61">
        <f t="shared" si="1"/>
        <v>136.11</v>
      </c>
      <c r="L22" s="61">
        <f t="shared" si="2"/>
        <v>278.29</v>
      </c>
      <c r="S22" s="41"/>
    </row>
    <row r="23" spans="1:19" s="40" customFormat="1" ht="15.75">
      <c r="A23" s="55">
        <v>3</v>
      </c>
      <c r="B23" s="52">
        <v>55</v>
      </c>
      <c r="C23" s="55" t="s">
        <v>217</v>
      </c>
      <c r="D23" s="55" t="s">
        <v>189</v>
      </c>
      <c r="E23" s="55" t="s">
        <v>211</v>
      </c>
      <c r="F23" s="61">
        <v>149.7</v>
      </c>
      <c r="G23" s="72">
        <v>4</v>
      </c>
      <c r="H23" s="61">
        <f t="shared" si="0"/>
        <v>153.7</v>
      </c>
      <c r="I23" s="61">
        <v>142.46</v>
      </c>
      <c r="J23" s="72">
        <v>0</v>
      </c>
      <c r="K23" s="61">
        <f t="shared" si="1"/>
        <v>142.46</v>
      </c>
      <c r="L23" s="61">
        <f t="shared" si="2"/>
        <v>296.15999999999997</v>
      </c>
      <c r="S23" s="41"/>
    </row>
    <row r="24" spans="1:25" s="40" customFormat="1" ht="15.75">
      <c r="A24" s="55">
        <v>4</v>
      </c>
      <c r="B24" s="52">
        <v>49</v>
      </c>
      <c r="C24" s="55" t="s">
        <v>31</v>
      </c>
      <c r="D24" s="55" t="s">
        <v>7</v>
      </c>
      <c r="E24" s="55" t="s">
        <v>210</v>
      </c>
      <c r="F24" s="61">
        <v>154.88</v>
      </c>
      <c r="G24" s="72">
        <v>2</v>
      </c>
      <c r="H24" s="61">
        <f t="shared" si="0"/>
        <v>156.88</v>
      </c>
      <c r="I24" s="61">
        <v>157.91</v>
      </c>
      <c r="J24" s="72">
        <v>8</v>
      </c>
      <c r="K24" s="61">
        <f t="shared" si="1"/>
        <v>165.91</v>
      </c>
      <c r="L24" s="61">
        <f t="shared" si="2"/>
        <v>322.78999999999996</v>
      </c>
      <c r="S24" s="41"/>
      <c r="Y24" s="42"/>
    </row>
    <row r="25" spans="1:25" s="40" customFormat="1" ht="15.75">
      <c r="A25" s="55">
        <v>5</v>
      </c>
      <c r="B25" s="52">
        <v>51</v>
      </c>
      <c r="C25" s="55" t="s">
        <v>30</v>
      </c>
      <c r="D25" s="55" t="s">
        <v>9</v>
      </c>
      <c r="E25" s="55" t="s">
        <v>210</v>
      </c>
      <c r="F25" s="61">
        <v>129.52</v>
      </c>
      <c r="G25" s="72">
        <v>6</v>
      </c>
      <c r="H25" s="61">
        <f t="shared" si="0"/>
        <v>135.52</v>
      </c>
      <c r="I25" s="61">
        <v>161.52</v>
      </c>
      <c r="J25" s="72">
        <v>54</v>
      </c>
      <c r="K25" s="61">
        <f t="shared" si="1"/>
        <v>215.52</v>
      </c>
      <c r="L25" s="61">
        <f t="shared" si="2"/>
        <v>351.04</v>
      </c>
      <c r="S25" s="41"/>
      <c r="Y25" s="42"/>
    </row>
    <row r="26" spans="1:19" s="40" customFormat="1" ht="15.75">
      <c r="A26" s="55">
        <v>6</v>
      </c>
      <c r="B26" s="52">
        <v>52</v>
      </c>
      <c r="C26" s="55" t="s">
        <v>172</v>
      </c>
      <c r="D26" s="55" t="s">
        <v>32</v>
      </c>
      <c r="E26" s="55" t="s">
        <v>210</v>
      </c>
      <c r="F26" s="61">
        <v>168.06</v>
      </c>
      <c r="G26" s="72">
        <v>12</v>
      </c>
      <c r="H26" s="61">
        <f t="shared" si="0"/>
        <v>180.06</v>
      </c>
      <c r="I26" s="61">
        <v>173</v>
      </c>
      <c r="J26" s="72">
        <v>10</v>
      </c>
      <c r="K26" s="61">
        <f t="shared" si="1"/>
        <v>183</v>
      </c>
      <c r="L26" s="61">
        <f t="shared" si="2"/>
        <v>363.06</v>
      </c>
      <c r="S26" s="41"/>
    </row>
    <row r="27" spans="1:25" s="42" customFormat="1" ht="15.75">
      <c r="A27" s="57"/>
      <c r="B27" s="52">
        <v>48</v>
      </c>
      <c r="C27" s="56" t="s">
        <v>219</v>
      </c>
      <c r="D27" s="55"/>
      <c r="E27" s="55"/>
      <c r="F27" s="61"/>
      <c r="G27" s="72"/>
      <c r="H27" s="61"/>
      <c r="I27" s="61"/>
      <c r="J27" s="72"/>
      <c r="K27" s="61"/>
      <c r="L27" s="61"/>
      <c r="M27" s="40"/>
      <c r="N27" s="40"/>
      <c r="O27" s="40"/>
      <c r="P27" s="40"/>
      <c r="Q27" s="40"/>
      <c r="S27" s="41"/>
      <c r="U27" s="40"/>
      <c r="V27" s="40"/>
      <c r="W27" s="40"/>
      <c r="Y27" s="40"/>
    </row>
    <row r="28" spans="1:25" s="42" customFormat="1" ht="15.75">
      <c r="A28" s="56" t="s">
        <v>239</v>
      </c>
      <c r="B28" s="52"/>
      <c r="C28" s="57"/>
      <c r="D28" s="55"/>
      <c r="E28" s="55"/>
      <c r="F28" s="61"/>
      <c r="G28" s="72"/>
      <c r="H28" s="61"/>
      <c r="I28" s="61"/>
      <c r="J28" s="72"/>
      <c r="K28" s="61"/>
      <c r="L28" s="61"/>
      <c r="M28" s="40"/>
      <c r="N28" s="40"/>
      <c r="O28" s="40"/>
      <c r="P28" s="40"/>
      <c r="Q28" s="40"/>
      <c r="S28" s="41"/>
      <c r="U28" s="40"/>
      <c r="V28" s="40"/>
      <c r="W28" s="40"/>
      <c r="Y28" s="40"/>
    </row>
    <row r="29" spans="1:25" s="67" customFormat="1" ht="15.75">
      <c r="A29" s="68">
        <v>1</v>
      </c>
      <c r="B29" s="63">
        <v>47</v>
      </c>
      <c r="C29" s="62" t="s">
        <v>212</v>
      </c>
      <c r="D29" s="62" t="s">
        <v>213</v>
      </c>
      <c r="E29" s="62" t="s">
        <v>210</v>
      </c>
      <c r="F29" s="64">
        <v>176.62</v>
      </c>
      <c r="G29" s="71">
        <v>354</v>
      </c>
      <c r="H29" s="64">
        <f t="shared" si="0"/>
        <v>530.62</v>
      </c>
      <c r="I29" s="64">
        <v>172.16</v>
      </c>
      <c r="J29" s="71">
        <v>404</v>
      </c>
      <c r="K29" s="64">
        <f t="shared" si="1"/>
        <v>576.16</v>
      </c>
      <c r="L29" s="64">
        <f t="shared" si="2"/>
        <v>1106.78</v>
      </c>
      <c r="M29" s="65"/>
      <c r="N29" s="65"/>
      <c r="O29" s="65"/>
      <c r="P29" s="65"/>
      <c r="Q29" s="65"/>
      <c r="S29" s="66"/>
      <c r="U29" s="65"/>
      <c r="V29" s="65"/>
      <c r="W29" s="65"/>
      <c r="Y29" s="65"/>
    </row>
    <row r="30" spans="1:25" s="42" customFormat="1" ht="15.75">
      <c r="A30" s="56" t="s">
        <v>240</v>
      </c>
      <c r="B30" s="52"/>
      <c r="C30" s="57"/>
      <c r="D30" s="55"/>
      <c r="E30" s="55"/>
      <c r="F30" s="61"/>
      <c r="G30" s="72"/>
      <c r="H30" s="61"/>
      <c r="I30" s="61"/>
      <c r="J30" s="72"/>
      <c r="K30" s="61"/>
      <c r="L30" s="61"/>
      <c r="M30" s="40"/>
      <c r="N30" s="40"/>
      <c r="O30" s="40"/>
      <c r="P30" s="40"/>
      <c r="Q30" s="40"/>
      <c r="S30" s="41"/>
      <c r="U30" s="40"/>
      <c r="V30" s="40"/>
      <c r="W30" s="40"/>
      <c r="Y30" s="40"/>
    </row>
    <row r="31" spans="1:19" s="40" customFormat="1" ht="15.75">
      <c r="A31" s="55">
        <v>1</v>
      </c>
      <c r="B31" s="52">
        <v>44</v>
      </c>
      <c r="C31" s="55" t="s">
        <v>80</v>
      </c>
      <c r="D31" s="55" t="s">
        <v>79</v>
      </c>
      <c r="E31" s="55" t="s">
        <v>210</v>
      </c>
      <c r="F31" s="61">
        <v>185.08</v>
      </c>
      <c r="G31" s="72">
        <v>4</v>
      </c>
      <c r="H31" s="61">
        <f t="shared" si="0"/>
        <v>189.08</v>
      </c>
      <c r="I31" s="61">
        <v>165.74</v>
      </c>
      <c r="J31" s="72">
        <v>0</v>
      </c>
      <c r="K31" s="61">
        <f t="shared" si="1"/>
        <v>165.74</v>
      </c>
      <c r="L31" s="61">
        <f t="shared" si="2"/>
        <v>354.82000000000005</v>
      </c>
      <c r="S31" s="41"/>
    </row>
    <row r="32" spans="1:19" s="40" customFormat="1" ht="15.75">
      <c r="A32" s="55">
        <v>2</v>
      </c>
      <c r="B32" s="52">
        <v>46</v>
      </c>
      <c r="C32" s="55" t="s">
        <v>158</v>
      </c>
      <c r="D32" s="55" t="s">
        <v>181</v>
      </c>
      <c r="E32" s="55" t="s">
        <v>210</v>
      </c>
      <c r="F32" s="61">
        <v>178.29</v>
      </c>
      <c r="G32" s="72">
        <v>10</v>
      </c>
      <c r="H32" s="61">
        <f t="shared" si="0"/>
        <v>188.29</v>
      </c>
      <c r="I32" s="61">
        <v>174.62</v>
      </c>
      <c r="J32" s="72">
        <v>12</v>
      </c>
      <c r="K32" s="61">
        <f t="shared" si="1"/>
        <v>186.62</v>
      </c>
      <c r="L32" s="61">
        <f t="shared" si="2"/>
        <v>374.90999999999997</v>
      </c>
      <c r="S32" s="41"/>
    </row>
    <row r="33" spans="1:25" s="42" customFormat="1" ht="15.75">
      <c r="A33" s="55">
        <v>3</v>
      </c>
      <c r="B33" s="52">
        <v>45</v>
      </c>
      <c r="C33" s="55" t="s">
        <v>33</v>
      </c>
      <c r="D33" s="55" t="s">
        <v>98</v>
      </c>
      <c r="E33" s="55" t="s">
        <v>210</v>
      </c>
      <c r="F33" s="61">
        <v>203.36</v>
      </c>
      <c r="G33" s="72">
        <v>18</v>
      </c>
      <c r="H33" s="61">
        <f t="shared" si="0"/>
        <v>221.36</v>
      </c>
      <c r="I33" s="61">
        <v>175.72</v>
      </c>
      <c r="J33" s="72">
        <v>8</v>
      </c>
      <c r="K33" s="61">
        <f t="shared" si="1"/>
        <v>183.72</v>
      </c>
      <c r="L33" s="61">
        <f t="shared" si="2"/>
        <v>405.08000000000004</v>
      </c>
      <c r="M33" s="40"/>
      <c r="N33" s="40"/>
      <c r="O33" s="40"/>
      <c r="P33" s="40"/>
      <c r="Q33" s="40"/>
      <c r="S33" s="41"/>
      <c r="U33" s="40"/>
      <c r="V33" s="40"/>
      <c r="W33" s="40"/>
      <c r="Y33" s="40"/>
    </row>
    <row r="34" spans="1:25" s="42" customFormat="1" ht="15.75">
      <c r="A34" s="57">
        <v>4</v>
      </c>
      <c r="B34" s="52">
        <v>42</v>
      </c>
      <c r="C34" s="55" t="s">
        <v>256</v>
      </c>
      <c r="D34" s="55" t="s">
        <v>258</v>
      </c>
      <c r="E34" s="55" t="s">
        <v>210</v>
      </c>
      <c r="F34" s="61">
        <v>154.02</v>
      </c>
      <c r="G34" s="72">
        <v>300</v>
      </c>
      <c r="H34" s="61">
        <f t="shared" si="0"/>
        <v>454.02</v>
      </c>
      <c r="I34" s="61">
        <v>158.09</v>
      </c>
      <c r="J34" s="72">
        <v>502</v>
      </c>
      <c r="K34" s="61">
        <f t="shared" si="1"/>
        <v>660.09</v>
      </c>
      <c r="L34" s="61">
        <f t="shared" si="2"/>
        <v>1114.1100000000001</v>
      </c>
      <c r="M34" s="40"/>
      <c r="N34" s="40"/>
      <c r="O34" s="40"/>
      <c r="P34" s="40"/>
      <c r="Q34" s="40"/>
      <c r="S34" s="41"/>
      <c r="U34" s="40"/>
      <c r="V34" s="40"/>
      <c r="W34" s="40"/>
      <c r="Y34" s="40"/>
    </row>
    <row r="35" spans="1:25" s="42" customFormat="1" ht="15.75">
      <c r="A35" s="53" t="s">
        <v>259</v>
      </c>
      <c r="B35" s="52"/>
      <c r="C35" s="55"/>
      <c r="D35" s="55"/>
      <c r="E35" s="55"/>
      <c r="F35" s="61"/>
      <c r="G35" s="72"/>
      <c r="H35" s="61"/>
      <c r="I35" s="61"/>
      <c r="J35" s="72"/>
      <c r="K35" s="61"/>
      <c r="L35" s="61"/>
      <c r="M35" s="40"/>
      <c r="N35" s="40"/>
      <c r="O35" s="40"/>
      <c r="P35" s="40"/>
      <c r="Q35" s="40"/>
      <c r="S35" s="41"/>
      <c r="U35" s="40"/>
      <c r="V35" s="40"/>
      <c r="W35" s="40"/>
      <c r="Y35" s="40"/>
    </row>
    <row r="36" spans="1:19" s="40" customFormat="1" ht="15.75">
      <c r="A36" s="57">
        <v>1</v>
      </c>
      <c r="B36" s="52">
        <v>43</v>
      </c>
      <c r="C36" s="55" t="s">
        <v>162</v>
      </c>
      <c r="D36" s="55" t="s">
        <v>161</v>
      </c>
      <c r="E36" s="55" t="s">
        <v>210</v>
      </c>
      <c r="F36" s="61">
        <v>186.2</v>
      </c>
      <c r="G36" s="72">
        <v>12</v>
      </c>
      <c r="H36" s="61">
        <f>G36+F36</f>
        <v>198.2</v>
      </c>
      <c r="I36" s="61">
        <v>211.73</v>
      </c>
      <c r="J36" s="72">
        <v>68</v>
      </c>
      <c r="K36" s="61">
        <f>J36+I36</f>
        <v>279.73</v>
      </c>
      <c r="L36" s="61">
        <f>K36+H36</f>
        <v>477.93</v>
      </c>
      <c r="S36" s="41"/>
    </row>
    <row r="37" spans="1:25" s="42" customFormat="1" ht="15.75">
      <c r="A37" s="56" t="s">
        <v>241</v>
      </c>
      <c r="B37" s="52"/>
      <c r="C37" s="57"/>
      <c r="D37" s="55"/>
      <c r="E37" s="55"/>
      <c r="F37" s="61"/>
      <c r="G37" s="72"/>
      <c r="H37" s="61"/>
      <c r="I37" s="61"/>
      <c r="J37" s="72"/>
      <c r="K37" s="61"/>
      <c r="L37" s="61"/>
      <c r="M37" s="40"/>
      <c r="N37" s="40"/>
      <c r="O37" s="40"/>
      <c r="P37" s="40"/>
      <c r="Q37" s="40"/>
      <c r="S37" s="41"/>
      <c r="U37" s="40"/>
      <c r="V37" s="40"/>
      <c r="W37" s="40"/>
      <c r="Y37" s="40"/>
    </row>
    <row r="38" spans="1:19" s="65" customFormat="1" ht="15.75">
      <c r="A38" s="62">
        <v>1</v>
      </c>
      <c r="B38" s="63">
        <v>37</v>
      </c>
      <c r="C38" s="62" t="s">
        <v>97</v>
      </c>
      <c r="D38" s="62" t="s">
        <v>122</v>
      </c>
      <c r="E38" s="62" t="s">
        <v>210</v>
      </c>
      <c r="F38" s="64">
        <v>144.39</v>
      </c>
      <c r="G38" s="71">
        <v>6</v>
      </c>
      <c r="H38" s="64">
        <f t="shared" si="0"/>
        <v>150.39</v>
      </c>
      <c r="I38" s="64">
        <v>164.08</v>
      </c>
      <c r="J38" s="71">
        <v>2</v>
      </c>
      <c r="K38" s="64">
        <f t="shared" si="1"/>
        <v>166.08</v>
      </c>
      <c r="L38" s="64">
        <f t="shared" si="2"/>
        <v>316.47</v>
      </c>
      <c r="S38" s="66"/>
    </row>
    <row r="39" spans="1:19" s="65" customFormat="1" ht="15.75">
      <c r="A39" s="68">
        <v>2</v>
      </c>
      <c r="B39" s="63">
        <v>38</v>
      </c>
      <c r="C39" s="62" t="s">
        <v>164</v>
      </c>
      <c r="D39" s="62" t="s">
        <v>15</v>
      </c>
      <c r="E39" s="62" t="s">
        <v>210</v>
      </c>
      <c r="F39" s="64">
        <v>175.75</v>
      </c>
      <c r="G39" s="71">
        <v>10</v>
      </c>
      <c r="H39" s="64">
        <f t="shared" si="0"/>
        <v>185.75</v>
      </c>
      <c r="I39" s="64">
        <v>171.86</v>
      </c>
      <c r="J39" s="71">
        <v>6</v>
      </c>
      <c r="K39" s="64">
        <f t="shared" si="1"/>
        <v>177.86</v>
      </c>
      <c r="L39" s="64">
        <f t="shared" si="2"/>
        <v>363.61</v>
      </c>
      <c r="S39" s="66"/>
    </row>
    <row r="40" spans="1:19" s="65" customFormat="1" ht="15.75">
      <c r="A40" s="62">
        <v>3</v>
      </c>
      <c r="B40" s="63">
        <v>40</v>
      </c>
      <c r="C40" s="62" t="s">
        <v>41</v>
      </c>
      <c r="D40" s="62" t="s">
        <v>40</v>
      </c>
      <c r="E40" s="62" t="s">
        <v>210</v>
      </c>
      <c r="F40" s="64">
        <v>157.29</v>
      </c>
      <c r="G40" s="71">
        <v>50</v>
      </c>
      <c r="H40" s="64">
        <f t="shared" si="0"/>
        <v>207.29</v>
      </c>
      <c r="I40" s="64">
        <v>177.37</v>
      </c>
      <c r="J40" s="71">
        <v>0</v>
      </c>
      <c r="K40" s="64">
        <f t="shared" si="1"/>
        <v>177.37</v>
      </c>
      <c r="L40" s="64">
        <f t="shared" si="2"/>
        <v>384.65999999999997</v>
      </c>
      <c r="S40" s="66"/>
    </row>
    <row r="41" spans="1:25" s="67" customFormat="1" ht="15.75">
      <c r="A41" s="62">
        <v>4</v>
      </c>
      <c r="B41" s="63">
        <v>39</v>
      </c>
      <c r="C41" s="62" t="s">
        <v>107</v>
      </c>
      <c r="D41" s="62" t="s">
        <v>106</v>
      </c>
      <c r="E41" s="62" t="s">
        <v>210</v>
      </c>
      <c r="F41" s="64">
        <v>138.06</v>
      </c>
      <c r="G41" s="71">
        <v>152</v>
      </c>
      <c r="H41" s="64">
        <f t="shared" si="0"/>
        <v>290.06</v>
      </c>
      <c r="I41" s="64">
        <v>163.94</v>
      </c>
      <c r="J41" s="71">
        <v>4</v>
      </c>
      <c r="K41" s="64">
        <f t="shared" si="1"/>
        <v>167.94</v>
      </c>
      <c r="L41" s="64">
        <f t="shared" si="2"/>
        <v>458</v>
      </c>
      <c r="M41" s="65"/>
      <c r="N41" s="65"/>
      <c r="O41" s="65"/>
      <c r="P41" s="65"/>
      <c r="Q41" s="65"/>
      <c r="S41" s="66"/>
      <c r="U41" s="65"/>
      <c r="V41" s="65"/>
      <c r="W41" s="65"/>
      <c r="Y41" s="65"/>
    </row>
    <row r="42" spans="1:19" s="40" customFormat="1" ht="15.75">
      <c r="A42" s="55">
        <v>5</v>
      </c>
      <c r="B42" s="52">
        <v>41</v>
      </c>
      <c r="C42" s="55" t="s">
        <v>44</v>
      </c>
      <c r="D42" s="55" t="s">
        <v>43</v>
      </c>
      <c r="E42" s="55" t="s">
        <v>210</v>
      </c>
      <c r="F42" s="61">
        <v>999</v>
      </c>
      <c r="G42" s="72"/>
      <c r="H42" s="61">
        <f t="shared" si="0"/>
        <v>999</v>
      </c>
      <c r="I42" s="61">
        <v>149.83</v>
      </c>
      <c r="J42" s="72">
        <v>454</v>
      </c>
      <c r="K42" s="61">
        <f t="shared" si="1"/>
        <v>603.83</v>
      </c>
      <c r="L42" s="61">
        <f t="shared" si="2"/>
        <v>1602.83</v>
      </c>
      <c r="S42" s="41"/>
    </row>
    <row r="43" spans="1:19" s="40" customFormat="1" ht="15.75">
      <c r="A43" s="56" t="s">
        <v>242</v>
      </c>
      <c r="B43" s="52"/>
      <c r="C43" s="55"/>
      <c r="D43" s="55"/>
      <c r="E43" s="55"/>
      <c r="F43" s="61"/>
      <c r="G43" s="72"/>
      <c r="H43" s="61"/>
      <c r="I43" s="61"/>
      <c r="J43" s="72"/>
      <c r="K43" s="61"/>
      <c r="L43" s="61"/>
      <c r="S43" s="41"/>
    </row>
    <row r="44" spans="1:19" s="80" customFormat="1" ht="15.75">
      <c r="A44" s="76">
        <v>1</v>
      </c>
      <c r="B44" s="77">
        <v>36</v>
      </c>
      <c r="C44" s="76" t="s">
        <v>217</v>
      </c>
      <c r="D44" s="76" t="s">
        <v>25</v>
      </c>
      <c r="E44" s="76" t="s">
        <v>211</v>
      </c>
      <c r="F44" s="78">
        <v>140.04</v>
      </c>
      <c r="G44" s="79">
        <v>2</v>
      </c>
      <c r="H44" s="78">
        <f t="shared" si="0"/>
        <v>142.04</v>
      </c>
      <c r="I44" s="78">
        <v>134.07</v>
      </c>
      <c r="J44" s="79">
        <v>2</v>
      </c>
      <c r="K44" s="78">
        <f t="shared" si="1"/>
        <v>136.07</v>
      </c>
      <c r="L44" s="78">
        <f t="shared" si="2"/>
        <v>278.11</v>
      </c>
      <c r="S44" s="81"/>
    </row>
    <row r="45" spans="1:19" s="80" customFormat="1" ht="15.75">
      <c r="A45" s="76">
        <v>2</v>
      </c>
      <c r="B45" s="77">
        <v>35</v>
      </c>
      <c r="C45" s="76" t="s">
        <v>193</v>
      </c>
      <c r="D45" s="76" t="s">
        <v>111</v>
      </c>
      <c r="E45" s="76" t="s">
        <v>211</v>
      </c>
      <c r="F45" s="78">
        <v>151.05</v>
      </c>
      <c r="G45" s="79">
        <v>4</v>
      </c>
      <c r="H45" s="78">
        <f t="shared" si="0"/>
        <v>155.05</v>
      </c>
      <c r="I45" s="78">
        <v>140.12</v>
      </c>
      <c r="J45" s="79">
        <v>4</v>
      </c>
      <c r="K45" s="78">
        <f t="shared" si="1"/>
        <v>144.12</v>
      </c>
      <c r="L45" s="78">
        <f t="shared" si="2"/>
        <v>299.17</v>
      </c>
      <c r="S45" s="81"/>
    </row>
    <row r="46" spans="1:25" s="65" customFormat="1" ht="15.75">
      <c r="A46" s="62">
        <v>3</v>
      </c>
      <c r="B46" s="63">
        <v>30</v>
      </c>
      <c r="C46" s="62" t="s">
        <v>95</v>
      </c>
      <c r="D46" s="62" t="s">
        <v>137</v>
      </c>
      <c r="E46" s="62" t="s">
        <v>210</v>
      </c>
      <c r="F46" s="64">
        <v>131.99</v>
      </c>
      <c r="G46" s="71">
        <v>2</v>
      </c>
      <c r="H46" s="64">
        <f t="shared" si="0"/>
        <v>133.99</v>
      </c>
      <c r="I46" s="64">
        <v>132.45</v>
      </c>
      <c r="J46" s="71">
        <v>52</v>
      </c>
      <c r="K46" s="64">
        <f t="shared" si="1"/>
        <v>184.45</v>
      </c>
      <c r="L46" s="64">
        <f t="shared" si="2"/>
        <v>318.44</v>
      </c>
      <c r="S46" s="66"/>
      <c r="Y46" s="67"/>
    </row>
    <row r="47" spans="1:19" s="65" customFormat="1" ht="15.75">
      <c r="A47" s="62">
        <v>4</v>
      </c>
      <c r="B47" s="63">
        <v>32</v>
      </c>
      <c r="C47" s="62" t="s">
        <v>107</v>
      </c>
      <c r="D47" s="62" t="s">
        <v>14</v>
      </c>
      <c r="E47" s="62" t="s">
        <v>210</v>
      </c>
      <c r="F47" s="64">
        <v>132.09</v>
      </c>
      <c r="G47" s="71">
        <v>2</v>
      </c>
      <c r="H47" s="64">
        <f t="shared" si="0"/>
        <v>134.09</v>
      </c>
      <c r="I47" s="64">
        <v>147.12</v>
      </c>
      <c r="J47" s="71">
        <v>52</v>
      </c>
      <c r="K47" s="64">
        <f t="shared" si="1"/>
        <v>199.12</v>
      </c>
      <c r="L47" s="64">
        <f t="shared" si="2"/>
        <v>333.21000000000004</v>
      </c>
      <c r="S47" s="66"/>
    </row>
    <row r="48" spans="1:19" s="65" customFormat="1" ht="15.75">
      <c r="A48" s="62">
        <v>5</v>
      </c>
      <c r="B48" s="63">
        <v>31</v>
      </c>
      <c r="C48" s="62" t="s">
        <v>71</v>
      </c>
      <c r="D48" s="62" t="s">
        <v>90</v>
      </c>
      <c r="E48" s="62" t="s">
        <v>210</v>
      </c>
      <c r="F48" s="64">
        <v>157.92</v>
      </c>
      <c r="G48" s="71">
        <v>6</v>
      </c>
      <c r="H48" s="64">
        <f t="shared" si="0"/>
        <v>163.92</v>
      </c>
      <c r="I48" s="64">
        <v>173.47</v>
      </c>
      <c r="J48" s="71">
        <v>8</v>
      </c>
      <c r="K48" s="64">
        <f t="shared" si="1"/>
        <v>181.47</v>
      </c>
      <c r="L48" s="64">
        <f t="shared" si="2"/>
        <v>345.39</v>
      </c>
      <c r="S48" s="66"/>
    </row>
    <row r="49" spans="1:19" s="65" customFormat="1" ht="15.75">
      <c r="A49" s="62">
        <v>7</v>
      </c>
      <c r="B49" s="63">
        <v>33</v>
      </c>
      <c r="C49" s="62" t="s">
        <v>73</v>
      </c>
      <c r="D49" s="62" t="s">
        <v>72</v>
      </c>
      <c r="E49" s="62" t="s">
        <v>210</v>
      </c>
      <c r="F49" s="64">
        <v>160.71</v>
      </c>
      <c r="G49" s="71">
        <v>54</v>
      </c>
      <c r="H49" s="64">
        <f t="shared" si="0"/>
        <v>214.71</v>
      </c>
      <c r="I49" s="64">
        <v>168.25</v>
      </c>
      <c r="J49" s="71">
        <v>2</v>
      </c>
      <c r="K49" s="64">
        <f t="shared" si="1"/>
        <v>170.25</v>
      </c>
      <c r="L49" s="64">
        <f t="shared" si="2"/>
        <v>384.96000000000004</v>
      </c>
      <c r="S49" s="66"/>
    </row>
    <row r="50" spans="1:19" s="40" customFormat="1" ht="15.75">
      <c r="A50" s="55">
        <v>6</v>
      </c>
      <c r="B50" s="52">
        <v>34</v>
      </c>
      <c r="C50" s="55" t="s">
        <v>223</v>
      </c>
      <c r="D50" s="55" t="s">
        <v>74</v>
      </c>
      <c r="E50" s="55" t="s">
        <v>211</v>
      </c>
      <c r="F50" s="61">
        <v>188.87</v>
      </c>
      <c r="G50" s="72">
        <v>6</v>
      </c>
      <c r="H50" s="61">
        <f t="shared" si="0"/>
        <v>194.87</v>
      </c>
      <c r="I50" s="61">
        <v>198.66</v>
      </c>
      <c r="J50" s="72">
        <v>52</v>
      </c>
      <c r="K50" s="61">
        <f t="shared" si="1"/>
        <v>250.66</v>
      </c>
      <c r="L50" s="61">
        <f t="shared" si="2"/>
        <v>445.53</v>
      </c>
      <c r="S50" s="41"/>
    </row>
    <row r="51" spans="1:19" s="40" customFormat="1" ht="15.75">
      <c r="A51" s="56" t="s">
        <v>238</v>
      </c>
      <c r="B51" s="52"/>
      <c r="C51" s="55"/>
      <c r="D51" s="55"/>
      <c r="E51" s="55"/>
      <c r="F51" s="61"/>
      <c r="G51" s="72"/>
      <c r="H51" s="61"/>
      <c r="I51" s="61"/>
      <c r="J51" s="72"/>
      <c r="K51" s="61"/>
      <c r="L51" s="61"/>
      <c r="S51" s="41"/>
    </row>
    <row r="52" spans="1:19" s="40" customFormat="1" ht="15.75">
      <c r="A52" s="55">
        <v>1</v>
      </c>
      <c r="B52" s="52">
        <v>7</v>
      </c>
      <c r="C52" s="55" t="s">
        <v>78</v>
      </c>
      <c r="D52" s="55" t="s">
        <v>77</v>
      </c>
      <c r="E52" s="55" t="s">
        <v>210</v>
      </c>
      <c r="F52" s="61">
        <v>119.84</v>
      </c>
      <c r="G52" s="72">
        <v>4</v>
      </c>
      <c r="H52" s="61">
        <f t="shared" si="0"/>
        <v>123.84</v>
      </c>
      <c r="I52" s="61">
        <v>113.14</v>
      </c>
      <c r="J52" s="72">
        <v>4</v>
      </c>
      <c r="K52" s="61">
        <f t="shared" si="1"/>
        <v>117.14</v>
      </c>
      <c r="L52" s="61">
        <f t="shared" si="2"/>
        <v>240.98000000000002</v>
      </c>
      <c r="S52" s="41"/>
    </row>
    <row r="53" spans="1:19" s="40" customFormat="1" ht="15.75">
      <c r="A53" s="55">
        <v>2</v>
      </c>
      <c r="B53" s="52">
        <v>6</v>
      </c>
      <c r="C53" s="55" t="s">
        <v>76</v>
      </c>
      <c r="D53" s="55" t="s">
        <v>75</v>
      </c>
      <c r="E53" s="55" t="s">
        <v>210</v>
      </c>
      <c r="F53" s="61">
        <v>119.62</v>
      </c>
      <c r="G53" s="72">
        <v>0</v>
      </c>
      <c r="H53" s="61">
        <f t="shared" si="0"/>
        <v>119.62</v>
      </c>
      <c r="I53" s="61">
        <v>127.9</v>
      </c>
      <c r="J53" s="72">
        <v>2</v>
      </c>
      <c r="K53" s="61">
        <f t="shared" si="1"/>
        <v>129.9</v>
      </c>
      <c r="L53" s="61">
        <f t="shared" si="2"/>
        <v>249.52</v>
      </c>
      <c r="S53" s="41"/>
    </row>
    <row r="54" spans="1:19" s="40" customFormat="1" ht="15.75">
      <c r="A54" s="55">
        <v>3</v>
      </c>
      <c r="B54" s="52">
        <v>8</v>
      </c>
      <c r="C54" s="55" t="s">
        <v>85</v>
      </c>
      <c r="D54" s="55" t="s">
        <v>84</v>
      </c>
      <c r="E54" s="55" t="s">
        <v>210</v>
      </c>
      <c r="F54" s="61">
        <v>125.64</v>
      </c>
      <c r="G54" s="72">
        <v>4</v>
      </c>
      <c r="H54" s="61">
        <f t="shared" si="0"/>
        <v>129.64</v>
      </c>
      <c r="I54" s="61">
        <v>119.82</v>
      </c>
      <c r="J54" s="72">
        <v>2</v>
      </c>
      <c r="K54" s="61">
        <f t="shared" si="1"/>
        <v>121.82</v>
      </c>
      <c r="L54" s="61">
        <f t="shared" si="2"/>
        <v>251.45999999999998</v>
      </c>
      <c r="S54" s="41"/>
    </row>
    <row r="55" spans="1:19" s="40" customFormat="1" ht="15.75">
      <c r="A55" s="55">
        <v>4</v>
      </c>
      <c r="B55" s="52">
        <v>5</v>
      </c>
      <c r="C55" s="55" t="s">
        <v>91</v>
      </c>
      <c r="D55" s="55" t="s">
        <v>90</v>
      </c>
      <c r="E55" s="55" t="s">
        <v>210</v>
      </c>
      <c r="F55" s="61">
        <v>122.62</v>
      </c>
      <c r="G55" s="72">
        <v>0</v>
      </c>
      <c r="H55" s="61">
        <f t="shared" si="0"/>
        <v>122.62</v>
      </c>
      <c r="I55" s="61">
        <v>130.1</v>
      </c>
      <c r="J55" s="72">
        <v>0</v>
      </c>
      <c r="K55" s="61">
        <f t="shared" si="1"/>
        <v>130.1</v>
      </c>
      <c r="L55" s="61">
        <f t="shared" si="2"/>
        <v>252.72</v>
      </c>
      <c r="S55" s="41"/>
    </row>
    <row r="56" spans="1:19" s="40" customFormat="1" ht="15.75">
      <c r="A56" s="55">
        <v>5</v>
      </c>
      <c r="B56" s="52">
        <v>26</v>
      </c>
      <c r="C56" s="55" t="s">
        <v>177</v>
      </c>
      <c r="D56" s="55" t="s">
        <v>178</v>
      </c>
      <c r="E56" s="55" t="s">
        <v>211</v>
      </c>
      <c r="F56" s="61">
        <v>124.15</v>
      </c>
      <c r="G56" s="72">
        <v>6</v>
      </c>
      <c r="H56" s="61">
        <f t="shared" si="0"/>
        <v>130.15</v>
      </c>
      <c r="I56" s="61">
        <v>124.78</v>
      </c>
      <c r="J56" s="72">
        <v>0</v>
      </c>
      <c r="K56" s="61">
        <f t="shared" si="1"/>
        <v>124.78</v>
      </c>
      <c r="L56" s="61">
        <f t="shared" si="2"/>
        <v>254.93</v>
      </c>
      <c r="S56" s="41"/>
    </row>
    <row r="57" spans="1:19" s="40" customFormat="1" ht="15.75">
      <c r="A57" s="55">
        <v>6</v>
      </c>
      <c r="B57" s="52">
        <v>27</v>
      </c>
      <c r="C57" s="55" t="s">
        <v>194</v>
      </c>
      <c r="D57" s="55" t="s">
        <v>179</v>
      </c>
      <c r="E57" s="55" t="s">
        <v>211</v>
      </c>
      <c r="F57" s="61">
        <v>129.49</v>
      </c>
      <c r="G57" s="72">
        <v>2</v>
      </c>
      <c r="H57" s="61">
        <f t="shared" si="0"/>
        <v>131.49</v>
      </c>
      <c r="I57" s="61">
        <v>130.32</v>
      </c>
      <c r="J57" s="72">
        <v>2</v>
      </c>
      <c r="K57" s="61">
        <f t="shared" si="1"/>
        <v>132.32</v>
      </c>
      <c r="L57" s="61">
        <f t="shared" si="2"/>
        <v>263.81</v>
      </c>
      <c r="S57" s="41"/>
    </row>
    <row r="58" spans="1:25" s="40" customFormat="1" ht="15.75">
      <c r="A58" s="55">
        <v>7</v>
      </c>
      <c r="B58" s="52">
        <v>29</v>
      </c>
      <c r="C58" s="55" t="s">
        <v>198</v>
      </c>
      <c r="D58" s="55" t="s">
        <v>199</v>
      </c>
      <c r="E58" s="55" t="s">
        <v>211</v>
      </c>
      <c r="F58" s="61">
        <v>134.57</v>
      </c>
      <c r="G58" s="72">
        <v>4</v>
      </c>
      <c r="H58" s="61">
        <f t="shared" si="0"/>
        <v>138.57</v>
      </c>
      <c r="I58" s="61">
        <v>129.18</v>
      </c>
      <c r="J58" s="72">
        <v>2</v>
      </c>
      <c r="K58" s="61">
        <f t="shared" si="1"/>
        <v>131.18</v>
      </c>
      <c r="L58" s="61">
        <f t="shared" si="2"/>
        <v>269.75</v>
      </c>
      <c r="M58" s="42"/>
      <c r="N58" s="42"/>
      <c r="O58" s="42"/>
      <c r="P58" s="42"/>
      <c r="Q58" s="42"/>
      <c r="S58" s="43"/>
      <c r="U58" s="42"/>
      <c r="V58" s="42"/>
      <c r="W58" s="42"/>
      <c r="Y58" s="42"/>
    </row>
    <row r="59" spans="1:25" s="40" customFormat="1" ht="15.75">
      <c r="A59" s="55">
        <v>8</v>
      </c>
      <c r="B59" s="52">
        <v>21</v>
      </c>
      <c r="C59" s="55" t="s">
        <v>176</v>
      </c>
      <c r="D59" s="55" t="s">
        <v>175</v>
      </c>
      <c r="E59" s="55" t="s">
        <v>211</v>
      </c>
      <c r="F59" s="61">
        <v>134.9</v>
      </c>
      <c r="G59" s="72">
        <v>2</v>
      </c>
      <c r="H59" s="61">
        <f t="shared" si="0"/>
        <v>136.9</v>
      </c>
      <c r="I59" s="61">
        <v>129.5</v>
      </c>
      <c r="J59" s="72">
        <v>4</v>
      </c>
      <c r="K59" s="61">
        <f t="shared" si="1"/>
        <v>133.5</v>
      </c>
      <c r="L59" s="61">
        <f t="shared" si="2"/>
        <v>270.4</v>
      </c>
      <c r="S59" s="41"/>
      <c r="Y59" s="42"/>
    </row>
    <row r="60" spans="1:19" s="40" customFormat="1" ht="15.75">
      <c r="A60" s="55">
        <v>9</v>
      </c>
      <c r="B60" s="52">
        <v>13</v>
      </c>
      <c r="C60" s="55" t="s">
        <v>105</v>
      </c>
      <c r="D60" s="57" t="s">
        <v>218</v>
      </c>
      <c r="E60" s="55" t="s">
        <v>210</v>
      </c>
      <c r="F60" s="61">
        <v>136.27</v>
      </c>
      <c r="G60" s="72">
        <v>2</v>
      </c>
      <c r="H60" s="61">
        <f t="shared" si="0"/>
        <v>138.27</v>
      </c>
      <c r="I60" s="61">
        <v>133.13</v>
      </c>
      <c r="J60" s="72">
        <v>4</v>
      </c>
      <c r="K60" s="61">
        <f t="shared" si="1"/>
        <v>137.13</v>
      </c>
      <c r="L60" s="61">
        <f t="shared" si="2"/>
        <v>275.4</v>
      </c>
      <c r="S60" s="41"/>
    </row>
    <row r="61" spans="1:19" s="40" customFormat="1" ht="15.75">
      <c r="A61" s="55">
        <v>10</v>
      </c>
      <c r="B61" s="52">
        <v>24</v>
      </c>
      <c r="C61" s="55" t="s">
        <v>220</v>
      </c>
      <c r="D61" s="55" t="s">
        <v>221</v>
      </c>
      <c r="E61" s="55" t="s">
        <v>211</v>
      </c>
      <c r="F61" s="61">
        <v>132.07</v>
      </c>
      <c r="G61" s="72">
        <v>6</v>
      </c>
      <c r="H61" s="61">
        <f t="shared" si="0"/>
        <v>138.07</v>
      </c>
      <c r="I61" s="61">
        <v>135.59</v>
      </c>
      <c r="J61" s="72">
        <v>2</v>
      </c>
      <c r="K61" s="61">
        <f t="shared" si="1"/>
        <v>137.59</v>
      </c>
      <c r="L61" s="61">
        <f t="shared" si="2"/>
        <v>275.65999999999997</v>
      </c>
      <c r="S61" s="41"/>
    </row>
    <row r="62" spans="1:19" s="40" customFormat="1" ht="15.75">
      <c r="A62" s="55">
        <v>11</v>
      </c>
      <c r="B62" s="52">
        <v>22</v>
      </c>
      <c r="C62" s="55" t="s">
        <v>192</v>
      </c>
      <c r="D62" s="55" t="s">
        <v>191</v>
      </c>
      <c r="E62" s="55" t="s">
        <v>211</v>
      </c>
      <c r="F62" s="61">
        <v>133.78</v>
      </c>
      <c r="G62" s="72">
        <v>0</v>
      </c>
      <c r="H62" s="61">
        <f t="shared" si="0"/>
        <v>133.78</v>
      </c>
      <c r="I62" s="61">
        <v>141.19</v>
      </c>
      <c r="J62" s="72">
        <v>2</v>
      </c>
      <c r="K62" s="61">
        <f t="shared" si="1"/>
        <v>143.19</v>
      </c>
      <c r="L62" s="61">
        <f t="shared" si="2"/>
        <v>276.97</v>
      </c>
      <c r="S62" s="41"/>
    </row>
    <row r="63" spans="1:19" s="40" customFormat="1" ht="15.75">
      <c r="A63" s="55">
        <v>12</v>
      </c>
      <c r="B63" s="52">
        <v>12</v>
      </c>
      <c r="C63" s="55" t="s">
        <v>41</v>
      </c>
      <c r="D63" s="55" t="s">
        <v>45</v>
      </c>
      <c r="E63" s="55" t="s">
        <v>210</v>
      </c>
      <c r="F63" s="61">
        <v>137.46</v>
      </c>
      <c r="G63" s="72">
        <v>2</v>
      </c>
      <c r="H63" s="61">
        <f t="shared" si="0"/>
        <v>139.46</v>
      </c>
      <c r="I63" s="61">
        <v>136.72</v>
      </c>
      <c r="J63" s="72">
        <v>2</v>
      </c>
      <c r="K63" s="61">
        <f t="shared" si="1"/>
        <v>138.72</v>
      </c>
      <c r="L63" s="61">
        <f t="shared" si="2"/>
        <v>278.18</v>
      </c>
      <c r="S63" s="41"/>
    </row>
    <row r="64" spans="1:19" s="40" customFormat="1" ht="15.75">
      <c r="A64" s="55">
        <v>13</v>
      </c>
      <c r="B64" s="52">
        <v>23</v>
      </c>
      <c r="C64" s="55" t="s">
        <v>187</v>
      </c>
      <c r="D64" s="55" t="s">
        <v>186</v>
      </c>
      <c r="E64" s="55" t="s">
        <v>211</v>
      </c>
      <c r="F64" s="61">
        <v>141.46</v>
      </c>
      <c r="G64" s="72">
        <v>4</v>
      </c>
      <c r="H64" s="61">
        <f t="shared" si="0"/>
        <v>145.46</v>
      </c>
      <c r="I64" s="61">
        <v>141.39</v>
      </c>
      <c r="J64" s="72">
        <v>2</v>
      </c>
      <c r="K64" s="61">
        <f t="shared" si="1"/>
        <v>143.39</v>
      </c>
      <c r="L64" s="61">
        <f t="shared" si="2"/>
        <v>288.85</v>
      </c>
      <c r="S64" s="41"/>
    </row>
    <row r="65" spans="1:19" s="40" customFormat="1" ht="15.75">
      <c r="A65" s="55">
        <v>14</v>
      </c>
      <c r="B65" s="52">
        <v>28</v>
      </c>
      <c r="C65" s="55" t="s">
        <v>195</v>
      </c>
      <c r="D65" s="55" t="s">
        <v>196</v>
      </c>
      <c r="E65" s="55" t="s">
        <v>211</v>
      </c>
      <c r="F65" s="61">
        <v>143</v>
      </c>
      <c r="G65" s="72">
        <v>8</v>
      </c>
      <c r="H65" s="61">
        <f t="shared" si="0"/>
        <v>151</v>
      </c>
      <c r="I65" s="61">
        <v>139.81</v>
      </c>
      <c r="J65" s="72">
        <v>2</v>
      </c>
      <c r="K65" s="61">
        <f t="shared" si="1"/>
        <v>141.81</v>
      </c>
      <c r="L65" s="61">
        <f t="shared" si="2"/>
        <v>292.81</v>
      </c>
      <c r="S65" s="41"/>
    </row>
    <row r="66" spans="1:19" s="40" customFormat="1" ht="15.75">
      <c r="A66" s="55">
        <v>15</v>
      </c>
      <c r="B66" s="52">
        <v>25</v>
      </c>
      <c r="C66" s="55" t="s">
        <v>223</v>
      </c>
      <c r="D66" s="55" t="s">
        <v>180</v>
      </c>
      <c r="E66" s="55" t="s">
        <v>211</v>
      </c>
      <c r="F66" s="61">
        <v>145.39</v>
      </c>
      <c r="G66" s="72">
        <v>2</v>
      </c>
      <c r="H66" s="61">
        <f t="shared" si="0"/>
        <v>147.39</v>
      </c>
      <c r="I66" s="61">
        <v>139.06</v>
      </c>
      <c r="J66" s="72">
        <v>8</v>
      </c>
      <c r="K66" s="61">
        <f t="shared" si="1"/>
        <v>147.06</v>
      </c>
      <c r="L66" s="61">
        <f t="shared" si="2"/>
        <v>294.45</v>
      </c>
      <c r="S66" s="41"/>
    </row>
    <row r="67" spans="1:19" s="40" customFormat="1" ht="15.75">
      <c r="A67" s="55">
        <v>16</v>
      </c>
      <c r="B67" s="52">
        <v>18</v>
      </c>
      <c r="C67" s="55" t="s">
        <v>104</v>
      </c>
      <c r="D67" s="55" t="s">
        <v>103</v>
      </c>
      <c r="E67" s="55" t="s">
        <v>210</v>
      </c>
      <c r="F67" s="61">
        <v>144.06</v>
      </c>
      <c r="G67" s="72">
        <v>4</v>
      </c>
      <c r="H67" s="61">
        <f t="shared" si="0"/>
        <v>148.06</v>
      </c>
      <c r="I67" s="61">
        <v>147.52</v>
      </c>
      <c r="J67" s="72">
        <v>2</v>
      </c>
      <c r="K67" s="61">
        <f t="shared" si="1"/>
        <v>149.52</v>
      </c>
      <c r="L67" s="61">
        <f t="shared" si="2"/>
        <v>297.58000000000004</v>
      </c>
      <c r="S67" s="41"/>
    </row>
    <row r="68" spans="1:19" s="40" customFormat="1" ht="15.75">
      <c r="A68" s="55">
        <v>17</v>
      </c>
      <c r="B68" s="52">
        <v>11</v>
      </c>
      <c r="C68" s="55" t="s">
        <v>13</v>
      </c>
      <c r="D68" s="55" t="s">
        <v>26</v>
      </c>
      <c r="E68" s="55" t="s">
        <v>210</v>
      </c>
      <c r="F68" s="61">
        <v>143.22</v>
      </c>
      <c r="G68" s="72">
        <v>8</v>
      </c>
      <c r="H68" s="61">
        <f t="shared" si="0"/>
        <v>151.22</v>
      </c>
      <c r="I68" s="61">
        <v>140.61</v>
      </c>
      <c r="J68" s="72">
        <v>6</v>
      </c>
      <c r="K68" s="61">
        <f t="shared" si="1"/>
        <v>146.61</v>
      </c>
      <c r="L68" s="61">
        <f t="shared" si="2"/>
        <v>297.83000000000004</v>
      </c>
      <c r="S68" s="41"/>
    </row>
    <row r="69" spans="1:19" s="40" customFormat="1" ht="15.75">
      <c r="A69" s="55">
        <v>18</v>
      </c>
      <c r="B69" s="52">
        <v>9</v>
      </c>
      <c r="C69" s="55" t="s">
        <v>29</v>
      </c>
      <c r="D69" s="55" t="s">
        <v>28</v>
      </c>
      <c r="E69" s="55" t="s">
        <v>210</v>
      </c>
      <c r="F69" s="61">
        <v>154.99</v>
      </c>
      <c r="G69" s="72">
        <v>6</v>
      </c>
      <c r="H69" s="61">
        <f t="shared" si="0"/>
        <v>160.99</v>
      </c>
      <c r="I69" s="61">
        <v>136.94</v>
      </c>
      <c r="J69" s="72">
        <v>2</v>
      </c>
      <c r="K69" s="61">
        <f t="shared" si="1"/>
        <v>138.94</v>
      </c>
      <c r="L69" s="61">
        <f t="shared" si="2"/>
        <v>299.93</v>
      </c>
      <c r="S69" s="41"/>
    </row>
    <row r="70" spans="1:19" s="40" customFormat="1" ht="15.75">
      <c r="A70" s="55">
        <v>19</v>
      </c>
      <c r="B70" s="52">
        <v>15</v>
      </c>
      <c r="C70" s="55" t="s">
        <v>174</v>
      </c>
      <c r="D70" s="55" t="s">
        <v>173</v>
      </c>
      <c r="E70" s="55" t="s">
        <v>210</v>
      </c>
      <c r="F70" s="61">
        <v>146.76</v>
      </c>
      <c r="G70" s="72">
        <v>12</v>
      </c>
      <c r="H70" s="61">
        <f t="shared" si="0"/>
        <v>158.76</v>
      </c>
      <c r="I70" s="61">
        <v>140.03</v>
      </c>
      <c r="J70" s="72">
        <v>6</v>
      </c>
      <c r="K70" s="61">
        <f t="shared" si="1"/>
        <v>146.03</v>
      </c>
      <c r="L70" s="61">
        <f t="shared" si="2"/>
        <v>304.78999999999996</v>
      </c>
      <c r="S70" s="41"/>
    </row>
    <row r="71" spans="1:19" s="40" customFormat="1" ht="15.75">
      <c r="A71" s="55">
        <v>20</v>
      </c>
      <c r="B71" s="52">
        <v>14</v>
      </c>
      <c r="C71" s="55" t="s">
        <v>12</v>
      </c>
      <c r="D71" s="55" t="s">
        <v>25</v>
      </c>
      <c r="E71" s="55" t="s">
        <v>210</v>
      </c>
      <c r="F71" s="61">
        <v>159.33</v>
      </c>
      <c r="G71" s="72">
        <v>2</v>
      </c>
      <c r="H71" s="61">
        <f t="shared" si="0"/>
        <v>161.33</v>
      </c>
      <c r="I71" s="61">
        <v>148.1</v>
      </c>
      <c r="J71" s="72">
        <v>4</v>
      </c>
      <c r="K71" s="61">
        <f t="shared" si="1"/>
        <v>152.1</v>
      </c>
      <c r="L71" s="61">
        <f t="shared" si="2"/>
        <v>313.43</v>
      </c>
      <c r="S71" s="41"/>
    </row>
    <row r="72" spans="1:19" s="40" customFormat="1" ht="15.75">
      <c r="A72" s="55">
        <v>21</v>
      </c>
      <c r="B72" s="52">
        <v>17</v>
      </c>
      <c r="C72" s="55" t="s">
        <v>102</v>
      </c>
      <c r="D72" s="55" t="s">
        <v>101</v>
      </c>
      <c r="E72" s="55" t="s">
        <v>210</v>
      </c>
      <c r="F72" s="61">
        <v>148.21</v>
      </c>
      <c r="G72" s="72">
        <v>4</v>
      </c>
      <c r="H72" s="61">
        <f>G72+F72</f>
        <v>152.21</v>
      </c>
      <c r="I72" s="61">
        <v>161.5</v>
      </c>
      <c r="J72" s="72">
        <v>4</v>
      </c>
      <c r="K72" s="61">
        <f>J72+I72</f>
        <v>165.5</v>
      </c>
      <c r="L72" s="61">
        <f>K72+H72</f>
        <v>317.71000000000004</v>
      </c>
      <c r="S72" s="41"/>
    </row>
    <row r="73" spans="1:19" s="40" customFormat="1" ht="15.75">
      <c r="A73" s="55">
        <v>22</v>
      </c>
      <c r="B73" s="52">
        <v>10</v>
      </c>
      <c r="C73" s="55" t="s">
        <v>47</v>
      </c>
      <c r="D73" s="55" t="s">
        <v>46</v>
      </c>
      <c r="E73" s="55" t="s">
        <v>210</v>
      </c>
      <c r="F73" s="61">
        <v>178.62</v>
      </c>
      <c r="G73" s="72">
        <v>2</v>
      </c>
      <c r="H73" s="61">
        <f>G73+F73</f>
        <v>180.62</v>
      </c>
      <c r="I73" s="61">
        <v>161.13</v>
      </c>
      <c r="J73" s="72">
        <v>0</v>
      </c>
      <c r="K73" s="61">
        <f>J73+I73</f>
        <v>161.13</v>
      </c>
      <c r="L73" s="61">
        <f>K73+H73</f>
        <v>341.75</v>
      </c>
      <c r="S73" s="41"/>
    </row>
    <row r="74" spans="1:19" s="40" customFormat="1" ht="15.75">
      <c r="A74" s="55">
        <v>23</v>
      </c>
      <c r="B74" s="52">
        <v>16</v>
      </c>
      <c r="C74" s="55" t="s">
        <v>100</v>
      </c>
      <c r="D74" s="55" t="s">
        <v>99</v>
      </c>
      <c r="E74" s="55" t="s">
        <v>210</v>
      </c>
      <c r="F74" s="61">
        <v>146.78</v>
      </c>
      <c r="G74" s="72">
        <v>4</v>
      </c>
      <c r="H74" s="61">
        <f>G74+F74</f>
        <v>150.78</v>
      </c>
      <c r="I74" s="61">
        <v>144.87</v>
      </c>
      <c r="J74" s="72">
        <v>52</v>
      </c>
      <c r="K74" s="61">
        <f>J74+I74</f>
        <v>196.87</v>
      </c>
      <c r="L74" s="61">
        <f>K74+H74</f>
        <v>347.65</v>
      </c>
      <c r="S74" s="41"/>
    </row>
    <row r="75" spans="1:19" s="40" customFormat="1" ht="15.75">
      <c r="A75" s="55">
        <v>24</v>
      </c>
      <c r="B75" s="52">
        <v>19</v>
      </c>
      <c r="C75" s="57" t="s">
        <v>197</v>
      </c>
      <c r="D75" s="57" t="s">
        <v>173</v>
      </c>
      <c r="E75" s="57" t="s">
        <v>210</v>
      </c>
      <c r="F75" s="61">
        <v>178.28</v>
      </c>
      <c r="G75" s="72">
        <v>60</v>
      </c>
      <c r="H75" s="61">
        <f>G75+F75</f>
        <v>238.28</v>
      </c>
      <c r="I75" s="61">
        <v>167.25</v>
      </c>
      <c r="J75" s="72">
        <v>8</v>
      </c>
      <c r="K75" s="61">
        <f>J75+I75</f>
        <v>175.25</v>
      </c>
      <c r="L75" s="61">
        <f>K75+H75</f>
        <v>413.53</v>
      </c>
      <c r="S75" s="41"/>
    </row>
    <row r="76" spans="1:19" s="40" customFormat="1" ht="15.75">
      <c r="A76" s="55">
        <v>25</v>
      </c>
      <c r="B76" s="52">
        <v>20</v>
      </c>
      <c r="C76" s="55" t="s">
        <v>108</v>
      </c>
      <c r="D76" s="55" t="s">
        <v>109</v>
      </c>
      <c r="E76" s="55" t="s">
        <v>210</v>
      </c>
      <c r="F76" s="61">
        <v>184.99</v>
      </c>
      <c r="G76" s="72">
        <v>104</v>
      </c>
      <c r="H76" s="61">
        <f>G76+F76</f>
        <v>288.99</v>
      </c>
      <c r="I76" s="61">
        <v>179.89</v>
      </c>
      <c r="J76" s="72">
        <v>54</v>
      </c>
      <c r="K76" s="61">
        <f>J76+I76</f>
        <v>233.89</v>
      </c>
      <c r="L76" s="61">
        <f>K76+H76</f>
        <v>522.88</v>
      </c>
      <c r="S76" s="41"/>
    </row>
    <row r="77" spans="1:12" ht="15.75">
      <c r="A77" s="33"/>
      <c r="B77" s="33"/>
      <c r="C77" s="73"/>
      <c r="D77" s="33" t="s">
        <v>261</v>
      </c>
      <c r="E77" s="33"/>
      <c r="F77" s="33"/>
      <c r="G77" s="33"/>
      <c r="H77" s="33"/>
      <c r="I77" s="33"/>
      <c r="J77" s="33"/>
      <c r="K77" s="33"/>
      <c r="L77" s="33"/>
    </row>
    <row r="78" spans="1:19" s="24" customFormat="1" ht="18.7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S78" s="27"/>
    </row>
    <row r="79" s="24" customFormat="1" ht="18.75">
      <c r="S79" s="27"/>
    </row>
    <row r="80" s="24" customFormat="1" ht="18.75">
      <c r="S80" s="27"/>
    </row>
    <row r="81" s="24" customFormat="1" ht="18.75">
      <c r="S81" s="27"/>
    </row>
    <row r="82" s="24" customFormat="1" ht="18.75">
      <c r="S82" s="27"/>
    </row>
    <row r="83" s="24" customFormat="1" ht="18.75">
      <c r="S83" s="27"/>
    </row>
    <row r="84" s="24" customFormat="1" ht="18.75">
      <c r="S84" s="27"/>
    </row>
    <row r="85" spans="3:25" s="24" customFormat="1" ht="18.75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S85" s="28"/>
      <c r="U85" s="23"/>
      <c r="V85" s="23"/>
      <c r="W85" s="23"/>
      <c r="Y85" s="23"/>
    </row>
    <row r="86" spans="3:25" s="24" customFormat="1" ht="18.75"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S86" s="28"/>
      <c r="U86" s="23"/>
      <c r="V86" s="23"/>
      <c r="W86" s="23"/>
      <c r="Y86" s="23"/>
    </row>
    <row r="87" s="24" customFormat="1" ht="18.75">
      <c r="S87" s="27"/>
    </row>
    <row r="88" ht="15.75">
      <c r="S88" s="29"/>
    </row>
    <row r="89" ht="15.75">
      <c r="S89" s="29"/>
    </row>
    <row r="90" ht="15.75">
      <c r="S90" s="29"/>
    </row>
    <row r="91" ht="15.75">
      <c r="S91" s="29"/>
    </row>
    <row r="92" ht="15.75">
      <c r="S92" s="29"/>
    </row>
    <row r="93" ht="15.75">
      <c r="S93" s="29"/>
    </row>
    <row r="94" ht="15.75">
      <c r="S94" s="29"/>
    </row>
    <row r="95" ht="15.75">
      <c r="S95" s="29"/>
    </row>
    <row r="96" ht="15.75">
      <c r="S96" s="26"/>
    </row>
    <row r="97" ht="15.75">
      <c r="S97" s="26"/>
    </row>
    <row r="98" ht="15.75">
      <c r="S98" s="26"/>
    </row>
    <row r="99" ht="15.75">
      <c r="S99" s="26"/>
    </row>
    <row r="100" ht="15.75">
      <c r="S100" s="26"/>
    </row>
    <row r="101" ht="15.75">
      <c r="S101" s="26"/>
    </row>
    <row r="102" ht="15.75">
      <c r="S102" s="26"/>
    </row>
    <row r="103" ht="15.75">
      <c r="S103" s="26"/>
    </row>
    <row r="104" ht="15.75">
      <c r="S104" s="26"/>
    </row>
    <row r="105" ht="15.75">
      <c r="S105" s="26"/>
    </row>
    <row r="106" ht="15.75">
      <c r="S106" s="26"/>
    </row>
    <row r="107" ht="15.75">
      <c r="S107" s="26"/>
    </row>
    <row r="108" ht="15.75">
      <c r="S108" s="26"/>
    </row>
    <row r="109" ht="15.75">
      <c r="S109" s="26"/>
    </row>
    <row r="110" ht="15.75">
      <c r="S110" s="26"/>
    </row>
    <row r="111" ht="15.75">
      <c r="S111" s="26"/>
    </row>
    <row r="112" ht="15.75">
      <c r="S112" s="26"/>
    </row>
    <row r="113" ht="15.75">
      <c r="S113" s="26"/>
    </row>
    <row r="114" ht="15.75">
      <c r="S114" s="26"/>
    </row>
    <row r="115" ht="15.75">
      <c r="S115" s="26"/>
    </row>
    <row r="116" ht="15.75">
      <c r="S116" s="26"/>
    </row>
    <row r="117" ht="15.75">
      <c r="S117" s="26"/>
    </row>
    <row r="118" ht="15.75">
      <c r="S118" s="26"/>
    </row>
    <row r="119" ht="15.75">
      <c r="S119" s="26"/>
    </row>
    <row r="120" ht="15.75">
      <c r="S120" s="26"/>
    </row>
    <row r="121" ht="15.75">
      <c r="S121" s="26"/>
    </row>
    <row r="122" ht="15.75">
      <c r="S122" s="26"/>
    </row>
    <row r="123" ht="15.75">
      <c r="S123" s="26"/>
    </row>
    <row r="124" ht="15.75">
      <c r="S124" s="26"/>
    </row>
    <row r="125" ht="15.75">
      <c r="S125" s="26"/>
    </row>
    <row r="126" ht="15.75">
      <c r="S126" s="26"/>
    </row>
    <row r="127" ht="15.75">
      <c r="S127" s="26"/>
    </row>
    <row r="128" ht="15.75">
      <c r="S128" s="26"/>
    </row>
    <row r="129" ht="15.75">
      <c r="S129" s="26"/>
    </row>
    <row r="130" ht="15.75">
      <c r="S130" s="26"/>
    </row>
    <row r="131" ht="15.75">
      <c r="S131" s="26"/>
    </row>
    <row r="132" ht="15.75">
      <c r="S132" s="26"/>
    </row>
    <row r="133" ht="15.75">
      <c r="S133" s="26"/>
    </row>
    <row r="134" ht="15.75">
      <c r="S134" s="26"/>
    </row>
    <row r="135" ht="15.75">
      <c r="S135" s="26"/>
    </row>
    <row r="136" ht="15.75">
      <c r="S136" s="26"/>
    </row>
    <row r="137" ht="15.75">
      <c r="S137" s="26"/>
    </row>
    <row r="138" ht="15.75">
      <c r="S138" s="26"/>
    </row>
    <row r="139" ht="15.75">
      <c r="S139" s="26"/>
    </row>
    <row r="140" ht="15.75">
      <c r="S140" s="26"/>
    </row>
    <row r="141" ht="15.75">
      <c r="S141" s="26"/>
    </row>
    <row r="142" ht="15.75">
      <c r="S142" s="26"/>
    </row>
    <row r="143" ht="15.75">
      <c r="S143" s="26"/>
    </row>
    <row r="144" ht="15.75">
      <c r="S144" s="26"/>
    </row>
    <row r="145" ht="15.75">
      <c r="S145" s="26"/>
    </row>
    <row r="146" ht="15.75">
      <c r="S146" s="26"/>
    </row>
    <row r="147" ht="15.75">
      <c r="S147" s="26"/>
    </row>
    <row r="148" ht="15.75">
      <c r="S148" s="26"/>
    </row>
    <row r="149" ht="15.75">
      <c r="S149" s="26"/>
    </row>
    <row r="150" ht="15.75">
      <c r="S150" s="26"/>
    </row>
    <row r="151" ht="15.75">
      <c r="S151" s="26"/>
    </row>
    <row r="152" ht="15.75">
      <c r="S152" s="26"/>
    </row>
    <row r="153" ht="15.75">
      <c r="S153" s="26"/>
    </row>
    <row r="154" ht="15.75">
      <c r="S154" s="26"/>
    </row>
    <row r="155" ht="15.75">
      <c r="S155" s="26"/>
    </row>
    <row r="156" ht="15.75">
      <c r="S156" s="26"/>
    </row>
    <row r="157" ht="15.75">
      <c r="S157" s="26"/>
    </row>
    <row r="158" ht="15.75">
      <c r="S158" s="26"/>
    </row>
    <row r="159" ht="15.75">
      <c r="S159" s="26"/>
    </row>
    <row r="160" ht="15.75">
      <c r="S160" s="26"/>
    </row>
    <row r="161" ht="15.75">
      <c r="S161" s="26"/>
    </row>
    <row r="162" ht="15.75">
      <c r="S162" s="26"/>
    </row>
    <row r="163" ht="15.75">
      <c r="S163" s="26"/>
    </row>
    <row r="164" ht="15.75">
      <c r="S164" s="26"/>
    </row>
    <row r="165" ht="15.75">
      <c r="S165" s="26"/>
    </row>
    <row r="166" ht="15.75">
      <c r="S166" s="26"/>
    </row>
    <row r="167" ht="15.75">
      <c r="S167" s="26"/>
    </row>
    <row r="168" ht="15.75">
      <c r="S168" s="26"/>
    </row>
    <row r="169" ht="15.75">
      <c r="S169" s="26"/>
    </row>
    <row r="170" ht="15.75">
      <c r="S170" s="26"/>
    </row>
    <row r="171" ht="15.75">
      <c r="S171" s="26"/>
    </row>
    <row r="172" ht="15.75">
      <c r="S172" s="26"/>
    </row>
    <row r="173" ht="15.75">
      <c r="S173" s="26"/>
    </row>
    <row r="174" ht="15.75">
      <c r="S174" s="26"/>
    </row>
    <row r="175" ht="15.75">
      <c r="S175" s="26"/>
    </row>
    <row r="176" ht="15.75">
      <c r="S176" s="26"/>
    </row>
    <row r="177" ht="15.75">
      <c r="S177" s="26"/>
    </row>
    <row r="178" ht="15.75">
      <c r="S178" s="26"/>
    </row>
    <row r="179" ht="15.75">
      <c r="S179" s="26"/>
    </row>
    <row r="180" ht="15.75">
      <c r="S180" s="26"/>
    </row>
    <row r="181" ht="15.75">
      <c r="S181" s="26"/>
    </row>
    <row r="182" ht="15.75">
      <c r="S182" s="26"/>
    </row>
    <row r="183" ht="15.75">
      <c r="S183" s="26"/>
    </row>
    <row r="184" ht="15.75">
      <c r="S184" s="26"/>
    </row>
    <row r="185" ht="15.75">
      <c r="S185" s="26"/>
    </row>
    <row r="186" ht="15.75">
      <c r="S186" s="26"/>
    </row>
    <row r="187" ht="15.75">
      <c r="S187" s="26"/>
    </row>
    <row r="188" ht="15.75">
      <c r="S188" s="26"/>
    </row>
    <row r="189" ht="15.75">
      <c r="S189" s="26"/>
    </row>
    <row r="190" ht="15.75">
      <c r="S190" s="26"/>
    </row>
    <row r="191" ht="15.75">
      <c r="S191" s="26"/>
    </row>
    <row r="192" ht="15.75">
      <c r="S192" s="26"/>
    </row>
    <row r="193" ht="15.75">
      <c r="S193" s="26"/>
    </row>
    <row r="194" ht="15.75">
      <c r="S194" s="26"/>
    </row>
    <row r="195" ht="15.75">
      <c r="S195" s="26"/>
    </row>
    <row r="196" ht="15.75">
      <c r="S196" s="26"/>
    </row>
    <row r="197" ht="15.75">
      <c r="S197" s="26"/>
    </row>
    <row r="198" ht="15.75">
      <c r="S198" s="26"/>
    </row>
    <row r="199" ht="15.75">
      <c r="S199" s="26"/>
    </row>
    <row r="200" ht="15.75">
      <c r="S200" s="26"/>
    </row>
    <row r="201" ht="15.75">
      <c r="S201" s="26"/>
    </row>
    <row r="202" ht="15.75">
      <c r="S202" s="26"/>
    </row>
    <row r="203" ht="15.75">
      <c r="S203" s="26"/>
    </row>
    <row r="204" ht="15.75">
      <c r="S204" s="26"/>
    </row>
    <row r="205" ht="15.75">
      <c r="S205" s="26"/>
    </row>
    <row r="206" ht="15.75">
      <c r="S206" s="26"/>
    </row>
    <row r="207" ht="15.75">
      <c r="S207" s="26"/>
    </row>
    <row r="208" ht="15.75">
      <c r="S208" s="26"/>
    </row>
    <row r="209" ht="15.75">
      <c r="S209" s="26"/>
    </row>
    <row r="210" ht="15.75">
      <c r="S210" s="26"/>
    </row>
    <row r="211" ht="15.75">
      <c r="S211" s="26"/>
    </row>
    <row r="212" ht="15.75">
      <c r="S212" s="26"/>
    </row>
    <row r="213" ht="15.75">
      <c r="S213" s="26"/>
    </row>
    <row r="214" ht="15.75">
      <c r="S214" s="26"/>
    </row>
    <row r="215" ht="15.75">
      <c r="S215" s="26"/>
    </row>
    <row r="216" ht="15.75">
      <c r="S216" s="26"/>
    </row>
    <row r="217" ht="15.75">
      <c r="S217" s="26"/>
    </row>
    <row r="218" ht="15.75">
      <c r="S218" s="26"/>
    </row>
    <row r="219" ht="15.75">
      <c r="S219" s="26"/>
    </row>
    <row r="220" ht="15.75">
      <c r="S220" s="26"/>
    </row>
    <row r="221" ht="15.75">
      <c r="S221" s="26"/>
    </row>
    <row r="222" ht="15.75">
      <c r="S222" s="26"/>
    </row>
    <row r="223" ht="15.75">
      <c r="S223" s="26"/>
    </row>
    <row r="224" ht="15.75">
      <c r="S224" s="26"/>
    </row>
    <row r="225" ht="15.75">
      <c r="S225" s="26"/>
    </row>
    <row r="226" ht="15.75">
      <c r="S226" s="26"/>
    </row>
    <row r="227" ht="15.75">
      <c r="S227" s="26"/>
    </row>
    <row r="228" ht="15.75">
      <c r="S228" s="26"/>
    </row>
    <row r="229" ht="15.75">
      <c r="S229" s="26"/>
    </row>
    <row r="230" ht="15.75">
      <c r="S230" s="26"/>
    </row>
    <row r="231" ht="15.75">
      <c r="S231" s="26"/>
    </row>
    <row r="232" ht="15.75">
      <c r="S232" s="26"/>
    </row>
    <row r="233" ht="15.75">
      <c r="S233" s="26"/>
    </row>
    <row r="234" ht="15.75">
      <c r="S234" s="26"/>
    </row>
    <row r="235" ht="15.75">
      <c r="S235" s="26"/>
    </row>
    <row r="236" ht="15.75">
      <c r="S236" s="26"/>
    </row>
    <row r="237" ht="15.75">
      <c r="S237" s="26"/>
    </row>
    <row r="238" ht="15.75">
      <c r="S238" s="26"/>
    </row>
    <row r="239" ht="15.75">
      <c r="S239" s="26"/>
    </row>
    <row r="240" ht="15.75">
      <c r="S240" s="26"/>
    </row>
    <row r="241" ht="15.75">
      <c r="S241" s="26"/>
    </row>
    <row r="242" ht="15.75">
      <c r="S242" s="26"/>
    </row>
    <row r="243" ht="15.75">
      <c r="S243" s="26"/>
    </row>
    <row r="244" ht="15.75">
      <c r="S244" s="26"/>
    </row>
    <row r="245" ht="15.75">
      <c r="S245" s="26"/>
    </row>
    <row r="246" ht="15.75">
      <c r="S246" s="26"/>
    </row>
    <row r="247" ht="15.75">
      <c r="S247" s="26"/>
    </row>
    <row r="248" ht="15.75">
      <c r="S248" s="26"/>
    </row>
    <row r="249" ht="15.75">
      <c r="S249" s="26"/>
    </row>
    <row r="250" ht="15.75">
      <c r="S250" s="26"/>
    </row>
    <row r="251" ht="15.75">
      <c r="S251" s="26"/>
    </row>
    <row r="252" ht="15.75">
      <c r="S252" s="26"/>
    </row>
    <row r="253" ht="15.75">
      <c r="S253" s="26"/>
    </row>
    <row r="254" ht="15.75">
      <c r="S254" s="26"/>
    </row>
    <row r="255" ht="15.75">
      <c r="S255" s="26"/>
    </row>
    <row r="256" ht="15.75">
      <c r="S256" s="26"/>
    </row>
    <row r="257" ht="15.75">
      <c r="S257" s="26"/>
    </row>
    <row r="258" ht="15.75">
      <c r="S258" s="26"/>
    </row>
    <row r="259" ht="15.75">
      <c r="S259" s="26"/>
    </row>
    <row r="260" ht="15.75">
      <c r="S260" s="26"/>
    </row>
    <row r="261" ht="15.75">
      <c r="S261" s="26"/>
    </row>
    <row r="262" ht="15.75">
      <c r="S262" s="26"/>
    </row>
    <row r="263" ht="15.75">
      <c r="S263" s="26"/>
    </row>
    <row r="264" ht="15.75">
      <c r="S264" s="26"/>
    </row>
    <row r="265" ht="15.75">
      <c r="S265" s="26"/>
    </row>
    <row r="266" ht="15.75">
      <c r="S266" s="26"/>
    </row>
    <row r="267" ht="15.75">
      <c r="S267" s="26"/>
    </row>
    <row r="268" ht="15.75">
      <c r="S268" s="26"/>
    </row>
    <row r="269" ht="15.75">
      <c r="S269" s="26"/>
    </row>
    <row r="270" ht="15.75">
      <c r="S270" s="26"/>
    </row>
    <row r="271" ht="15.75">
      <c r="S271" s="26"/>
    </row>
    <row r="272" ht="15.75">
      <c r="S272" s="26"/>
    </row>
    <row r="273" ht="15.75">
      <c r="S273" s="26"/>
    </row>
    <row r="274" ht="15.75">
      <c r="S274" s="26"/>
    </row>
    <row r="275" ht="15.75">
      <c r="S275" s="26"/>
    </row>
    <row r="276" ht="15.75">
      <c r="S276" s="26"/>
    </row>
    <row r="277" ht="15.75">
      <c r="S277" s="26"/>
    </row>
    <row r="278" ht="15.75">
      <c r="S278" s="26"/>
    </row>
    <row r="279" ht="15.75">
      <c r="S279" s="26"/>
    </row>
    <row r="280" ht="15.75">
      <c r="S280" s="26"/>
    </row>
    <row r="281" ht="15.75">
      <c r="S281" s="26"/>
    </row>
    <row r="282" ht="15.75">
      <c r="S282" s="26"/>
    </row>
    <row r="283" ht="15.75">
      <c r="S283" s="26"/>
    </row>
    <row r="284" ht="15.75">
      <c r="S284" s="26"/>
    </row>
    <row r="285" ht="15.75">
      <c r="S285" s="26"/>
    </row>
    <row r="286" ht="15.75">
      <c r="S286" s="26"/>
    </row>
    <row r="287" ht="15.75">
      <c r="S287" s="26"/>
    </row>
    <row r="288" ht="15.75">
      <c r="S288" s="26"/>
    </row>
    <row r="289" ht="15.75">
      <c r="S289" s="26"/>
    </row>
    <row r="290" ht="15.75">
      <c r="S290" s="26"/>
    </row>
    <row r="291" ht="15.75">
      <c r="S291" s="26"/>
    </row>
    <row r="292" ht="15.75">
      <c r="S292" s="26"/>
    </row>
    <row r="293" ht="15.75">
      <c r="S293" s="26"/>
    </row>
    <row r="294" ht="15.75">
      <c r="S294" s="26"/>
    </row>
    <row r="295" ht="15.75">
      <c r="S295" s="26"/>
    </row>
    <row r="296" ht="15.75">
      <c r="S296" s="26"/>
    </row>
    <row r="297" ht="15.75">
      <c r="S297" s="26"/>
    </row>
    <row r="298" ht="15.75">
      <c r="S298" s="26"/>
    </row>
    <row r="299" ht="15.75">
      <c r="S299" s="26"/>
    </row>
    <row r="300" ht="15.75">
      <c r="S300" s="26"/>
    </row>
    <row r="301" ht="15.75">
      <c r="S301" s="26"/>
    </row>
    <row r="302" ht="15.75">
      <c r="S302" s="26"/>
    </row>
    <row r="303" ht="15.75">
      <c r="S303" s="26"/>
    </row>
    <row r="304" ht="15.75">
      <c r="S304" s="26"/>
    </row>
    <row r="305" ht="15.75">
      <c r="S305" s="26"/>
    </row>
    <row r="306" ht="15.75">
      <c r="S306" s="26"/>
    </row>
    <row r="307" ht="15.75">
      <c r="S307" s="26"/>
    </row>
    <row r="308" ht="15.75">
      <c r="S308" s="26"/>
    </row>
    <row r="309" ht="15.75">
      <c r="S309" s="26"/>
    </row>
    <row r="310" ht="15.75">
      <c r="S310" s="26"/>
    </row>
    <row r="311" ht="15.75">
      <c r="S311" s="26"/>
    </row>
    <row r="312" ht="15.75">
      <c r="S312" s="26"/>
    </row>
    <row r="313" ht="15.75">
      <c r="S313" s="26"/>
    </row>
    <row r="314" ht="15.75">
      <c r="S314" s="26"/>
    </row>
    <row r="315" ht="15.75">
      <c r="S315" s="26"/>
    </row>
    <row r="316" ht="15.75">
      <c r="S316" s="26"/>
    </row>
    <row r="317" ht="15.75">
      <c r="S317" s="26"/>
    </row>
    <row r="318" ht="15.75">
      <c r="S318" s="26"/>
    </row>
    <row r="319" ht="15.75">
      <c r="S319" s="26"/>
    </row>
    <row r="320" ht="15.75">
      <c r="S320" s="26"/>
    </row>
    <row r="321" ht="15.75">
      <c r="S321" s="26"/>
    </row>
    <row r="322" ht="15.75">
      <c r="S322" s="26"/>
    </row>
    <row r="323" ht="15.75">
      <c r="S323" s="26"/>
    </row>
    <row r="324" ht="15.75">
      <c r="S324" s="26"/>
    </row>
    <row r="325" ht="15.75">
      <c r="S325" s="26"/>
    </row>
    <row r="326" ht="15.75">
      <c r="S326" s="26"/>
    </row>
    <row r="327" ht="15.75">
      <c r="S327" s="26"/>
    </row>
    <row r="328" ht="15.75">
      <c r="S328" s="26"/>
    </row>
    <row r="329" ht="15.75">
      <c r="S329" s="26"/>
    </row>
    <row r="330" ht="15.75">
      <c r="S330" s="26"/>
    </row>
    <row r="331" ht="15.75">
      <c r="S331" s="26"/>
    </row>
    <row r="332" ht="15.75">
      <c r="S332" s="26"/>
    </row>
    <row r="333" ht="15.75">
      <c r="S333" s="26"/>
    </row>
    <row r="334" ht="15.75">
      <c r="S334" s="26"/>
    </row>
    <row r="335" ht="15.75">
      <c r="S335" s="26"/>
    </row>
    <row r="336" ht="15.75">
      <c r="S336" s="26"/>
    </row>
    <row r="337" ht="15.75">
      <c r="S337" s="26"/>
    </row>
    <row r="338" ht="15.75">
      <c r="S338" s="26"/>
    </row>
    <row r="339" ht="15.75">
      <c r="S339" s="26"/>
    </row>
    <row r="340" ht="15.75">
      <c r="S340" s="26"/>
    </row>
    <row r="341" ht="15.75">
      <c r="S341" s="26"/>
    </row>
    <row r="342" ht="15.75">
      <c r="S342" s="26"/>
    </row>
    <row r="343" ht="15.75">
      <c r="S343" s="26"/>
    </row>
    <row r="344" ht="15.75">
      <c r="S344" s="26"/>
    </row>
    <row r="345" ht="15.75">
      <c r="S345" s="26"/>
    </row>
    <row r="346" ht="15.75">
      <c r="S346" s="26"/>
    </row>
    <row r="347" ht="15.75">
      <c r="S347" s="26"/>
    </row>
    <row r="348" ht="15.75">
      <c r="S348" s="26"/>
    </row>
    <row r="349" ht="15.75">
      <c r="S349" s="26"/>
    </row>
    <row r="350" ht="15.75">
      <c r="S350" s="26"/>
    </row>
    <row r="351" ht="15.75">
      <c r="S351" s="26"/>
    </row>
    <row r="352" ht="15.75">
      <c r="S352" s="26"/>
    </row>
    <row r="353" ht="15.75">
      <c r="S353" s="26"/>
    </row>
    <row r="354" ht="15.75">
      <c r="S354" s="26"/>
    </row>
    <row r="355" ht="15.75">
      <c r="S355" s="26"/>
    </row>
    <row r="356" ht="15.75">
      <c r="S356" s="26"/>
    </row>
    <row r="357" ht="15.75">
      <c r="S357" s="26"/>
    </row>
    <row r="358" ht="15.75">
      <c r="S358" s="26"/>
    </row>
    <row r="359" ht="15.75">
      <c r="S359" s="26"/>
    </row>
    <row r="360" ht="15.75">
      <c r="S360" s="26"/>
    </row>
    <row r="361" ht="15.75">
      <c r="S361" s="26"/>
    </row>
    <row r="362" ht="15.75">
      <c r="S362" s="26"/>
    </row>
    <row r="363" ht="15.75">
      <c r="S363" s="26"/>
    </row>
    <row r="364" ht="15.75">
      <c r="S364" s="26"/>
    </row>
    <row r="365" ht="15.75">
      <c r="S365" s="26"/>
    </row>
    <row r="366" ht="15.75">
      <c r="S366" s="26"/>
    </row>
    <row r="367" ht="15.75">
      <c r="S367" s="26"/>
    </row>
    <row r="368" ht="15.75">
      <c r="S368" s="26"/>
    </row>
    <row r="369" ht="15.75">
      <c r="S369" s="26"/>
    </row>
    <row r="370" ht="15.75">
      <c r="S370" s="26"/>
    </row>
    <row r="371" ht="15.75">
      <c r="S371" s="26"/>
    </row>
    <row r="372" ht="15.75">
      <c r="S372" s="26"/>
    </row>
    <row r="373" ht="15.75">
      <c r="S373" s="26"/>
    </row>
    <row r="374" ht="15.75">
      <c r="S374" s="26"/>
    </row>
    <row r="375" ht="15.75">
      <c r="S375" s="26"/>
    </row>
    <row r="376" ht="15.75">
      <c r="S376" s="26"/>
    </row>
    <row r="377" ht="15.75">
      <c r="S377" s="26"/>
    </row>
    <row r="378" ht="15.75">
      <c r="S378" s="26"/>
    </row>
    <row r="379" ht="15.75">
      <c r="S379" s="26"/>
    </row>
    <row r="380" ht="15.75">
      <c r="S380" s="26"/>
    </row>
    <row r="381" ht="15.75">
      <c r="S381" s="26"/>
    </row>
    <row r="382" ht="15.75">
      <c r="S382" s="26"/>
    </row>
    <row r="383" ht="15.75">
      <c r="S383" s="26"/>
    </row>
    <row r="384" ht="15.75">
      <c r="S384" s="26"/>
    </row>
    <row r="385" ht="15.75">
      <c r="S385" s="26"/>
    </row>
    <row r="386" ht="15.75">
      <c r="S386" s="26"/>
    </row>
    <row r="387" ht="15.75">
      <c r="S387" s="26"/>
    </row>
    <row r="388" ht="15.75">
      <c r="S388" s="26"/>
    </row>
    <row r="389" ht="15.75">
      <c r="S389" s="26"/>
    </row>
    <row r="390" ht="15.75">
      <c r="S390" s="26"/>
    </row>
    <row r="391" ht="15.75">
      <c r="S391" s="26"/>
    </row>
    <row r="392" ht="15.75">
      <c r="S392" s="26"/>
    </row>
    <row r="393" ht="15.75">
      <c r="S393" s="26"/>
    </row>
    <row r="394" ht="15.75">
      <c r="S394" s="26"/>
    </row>
    <row r="395" ht="15.75">
      <c r="S395" s="26"/>
    </row>
    <row r="396" ht="15.75">
      <c r="S396" s="26"/>
    </row>
    <row r="397" ht="15.75">
      <c r="S397" s="26"/>
    </row>
    <row r="398" ht="15.75">
      <c r="S398" s="26"/>
    </row>
    <row r="399" ht="15.75">
      <c r="S399" s="26"/>
    </row>
    <row r="400" ht="15.75">
      <c r="S400" s="26"/>
    </row>
    <row r="401" ht="15.75">
      <c r="S401" s="26"/>
    </row>
    <row r="402" ht="15.75">
      <c r="S402" s="26"/>
    </row>
    <row r="403" ht="15.75">
      <c r="S403" s="26"/>
    </row>
    <row r="404" ht="15.75">
      <c r="S404" s="26"/>
    </row>
    <row r="405" ht="15.75">
      <c r="S405" s="26"/>
    </row>
    <row r="406" ht="15.75">
      <c r="S406" s="26"/>
    </row>
    <row r="407" ht="15.75">
      <c r="S407" s="26"/>
    </row>
    <row r="408" ht="15.75">
      <c r="S408" s="26"/>
    </row>
    <row r="409" ht="15.75">
      <c r="S409" s="26"/>
    </row>
    <row r="410" ht="15.75">
      <c r="S410" s="26"/>
    </row>
    <row r="411" ht="15.75">
      <c r="S411" s="26"/>
    </row>
    <row r="412" ht="15.75">
      <c r="S412" s="26"/>
    </row>
    <row r="413" ht="15.75">
      <c r="S413" s="26"/>
    </row>
    <row r="414" ht="15.75">
      <c r="S414" s="26"/>
    </row>
    <row r="415" ht="15.75">
      <c r="S415" s="26"/>
    </row>
    <row r="416" ht="15.75">
      <c r="S416" s="26"/>
    </row>
    <row r="417" ht="15.75">
      <c r="S417" s="26"/>
    </row>
    <row r="418" ht="15.75">
      <c r="S418" s="26"/>
    </row>
    <row r="419" ht="15.75">
      <c r="S419" s="26"/>
    </row>
    <row r="420" ht="15.75">
      <c r="S420" s="26"/>
    </row>
    <row r="421" ht="15.75">
      <c r="S421" s="26"/>
    </row>
    <row r="422" ht="15.75">
      <c r="S422" s="26"/>
    </row>
    <row r="423" ht="15.75">
      <c r="S423" s="26"/>
    </row>
    <row r="424" ht="15.75">
      <c r="S424" s="26"/>
    </row>
    <row r="425" ht="15.75">
      <c r="S425" s="26"/>
    </row>
    <row r="426" ht="15.75">
      <c r="S426" s="26"/>
    </row>
    <row r="427" ht="15.75">
      <c r="S427" s="26"/>
    </row>
    <row r="428" ht="15.75">
      <c r="S428" s="26"/>
    </row>
    <row r="429" ht="15.75">
      <c r="S429" s="26"/>
    </row>
    <row r="430" ht="15.75">
      <c r="S430" s="26"/>
    </row>
    <row r="431" ht="15.75">
      <c r="S431" s="26"/>
    </row>
    <row r="432" ht="15.75">
      <c r="S432" s="26"/>
    </row>
    <row r="433" ht="15.75">
      <c r="S433" s="26"/>
    </row>
    <row r="434" ht="15.75">
      <c r="S434" s="26"/>
    </row>
    <row r="435" ht="15.75">
      <c r="S435" s="26"/>
    </row>
    <row r="436" ht="15.75">
      <c r="S436" s="26"/>
    </row>
    <row r="437" ht="15.75">
      <c r="S437" s="26"/>
    </row>
    <row r="438" ht="15.75">
      <c r="S438" s="26"/>
    </row>
    <row r="439" ht="15.75">
      <c r="S439" s="26"/>
    </row>
    <row r="440" ht="15.75">
      <c r="S440" s="26"/>
    </row>
    <row r="441" ht="15.75">
      <c r="S441" s="26"/>
    </row>
    <row r="442" ht="15.75">
      <c r="S442" s="26"/>
    </row>
    <row r="443" ht="15.75">
      <c r="S443" s="26"/>
    </row>
    <row r="444" ht="15.75">
      <c r="S444" s="26"/>
    </row>
    <row r="445" ht="15.75">
      <c r="S445" s="26"/>
    </row>
    <row r="446" ht="15.75">
      <c r="S446" s="26"/>
    </row>
    <row r="447" ht="15.75">
      <c r="S447" s="26"/>
    </row>
    <row r="448" ht="15.75">
      <c r="S448" s="26"/>
    </row>
    <row r="449" ht="15.75">
      <c r="S449" s="26"/>
    </row>
    <row r="450" ht="15.75">
      <c r="S450" s="26"/>
    </row>
    <row r="451" ht="15.75">
      <c r="S451" s="26"/>
    </row>
    <row r="452" ht="15.75">
      <c r="S452" s="26"/>
    </row>
    <row r="453" ht="15.75">
      <c r="S453" s="26"/>
    </row>
    <row r="454" ht="15.75">
      <c r="S454" s="26"/>
    </row>
    <row r="455" ht="15.75">
      <c r="S455" s="26"/>
    </row>
    <row r="456" ht="15.75">
      <c r="S456" s="26"/>
    </row>
    <row r="457" ht="15.75">
      <c r="S457" s="26"/>
    </row>
    <row r="458" ht="15.75">
      <c r="S458" s="26"/>
    </row>
    <row r="459" ht="15.75">
      <c r="S459" s="26"/>
    </row>
    <row r="460" ht="15.75">
      <c r="S460" s="26"/>
    </row>
    <row r="461" ht="15.75">
      <c r="S461" s="26"/>
    </row>
    <row r="462" ht="15.75">
      <c r="S462" s="26"/>
    </row>
    <row r="463" ht="15.75">
      <c r="S463" s="26"/>
    </row>
    <row r="464" ht="15.75">
      <c r="S464" s="26"/>
    </row>
    <row r="465" ht="15.75">
      <c r="S465" s="26"/>
    </row>
    <row r="466" ht="15.75">
      <c r="S466" s="26"/>
    </row>
    <row r="467" ht="15.75">
      <c r="S467" s="26"/>
    </row>
    <row r="468" ht="15.75">
      <c r="S468" s="26"/>
    </row>
    <row r="469" ht="15.75">
      <c r="S469" s="26"/>
    </row>
    <row r="470" ht="15.75">
      <c r="S470" s="26"/>
    </row>
    <row r="471" ht="15.75">
      <c r="S471" s="26"/>
    </row>
    <row r="472" ht="15.75">
      <c r="S472" s="26"/>
    </row>
    <row r="473" ht="15.75">
      <c r="S473" s="26"/>
    </row>
    <row r="474" ht="15.75">
      <c r="S474" s="26"/>
    </row>
    <row r="475" ht="15.75">
      <c r="S475" s="26"/>
    </row>
    <row r="476" ht="15.75">
      <c r="S476" s="26"/>
    </row>
    <row r="477" ht="15.75">
      <c r="S477" s="26"/>
    </row>
    <row r="478" ht="15.75">
      <c r="S478" s="26"/>
    </row>
    <row r="479" ht="15.75">
      <c r="S479" s="26"/>
    </row>
    <row r="480" ht="15.75">
      <c r="S480" s="26"/>
    </row>
    <row r="481" ht="15.75">
      <c r="S481" s="26"/>
    </row>
    <row r="482" ht="15.75">
      <c r="S482" s="26"/>
    </row>
    <row r="483" ht="15.75">
      <c r="S483" s="26"/>
    </row>
    <row r="484" ht="15.75">
      <c r="S484" s="26"/>
    </row>
    <row r="485" ht="15.75">
      <c r="S485" s="26"/>
    </row>
    <row r="486" ht="15.75">
      <c r="S486" s="26"/>
    </row>
    <row r="487" ht="15.75">
      <c r="S487" s="26"/>
    </row>
    <row r="488" ht="15.75">
      <c r="S488" s="26"/>
    </row>
    <row r="489" ht="15.75">
      <c r="S489" s="26"/>
    </row>
    <row r="490" ht="15.75">
      <c r="S490" s="26"/>
    </row>
    <row r="491" ht="15.75">
      <c r="S491" s="26"/>
    </row>
    <row r="492" ht="15.75">
      <c r="S492" s="26"/>
    </row>
    <row r="493" ht="15.75">
      <c r="S493" s="26"/>
    </row>
    <row r="494" ht="15.75">
      <c r="S494" s="26"/>
    </row>
    <row r="495" ht="15.75">
      <c r="S495" s="26"/>
    </row>
    <row r="496" ht="15.75">
      <c r="S496" s="26"/>
    </row>
    <row r="497" ht="15.75">
      <c r="S497" s="26"/>
    </row>
    <row r="498" ht="15.75">
      <c r="S498" s="26"/>
    </row>
    <row r="499" ht="15.75">
      <c r="S499" s="26"/>
    </row>
    <row r="500" ht="15.75">
      <c r="S500" s="26"/>
    </row>
    <row r="501" ht="15.75">
      <c r="S501" s="26"/>
    </row>
    <row r="502" ht="15.75">
      <c r="S502" s="26"/>
    </row>
    <row r="503" ht="15.75">
      <c r="S503" s="26"/>
    </row>
    <row r="504" ht="15.75">
      <c r="S504" s="26"/>
    </row>
    <row r="505" ht="15.75">
      <c r="S505" s="26"/>
    </row>
    <row r="506" ht="15.75">
      <c r="S506" s="26"/>
    </row>
    <row r="507" ht="15.75">
      <c r="S507" s="26"/>
    </row>
    <row r="508" ht="15.75">
      <c r="S508" s="26"/>
    </row>
    <row r="509" ht="15.75">
      <c r="S509" s="26"/>
    </row>
    <row r="510" ht="15.75">
      <c r="S510" s="26"/>
    </row>
    <row r="511" ht="15.75">
      <c r="S511" s="26"/>
    </row>
    <row r="512" ht="15.75">
      <c r="S512" s="26"/>
    </row>
    <row r="513" ht="15.75">
      <c r="S513" s="26"/>
    </row>
    <row r="514" ht="15.75">
      <c r="S514" s="26"/>
    </row>
    <row r="515" ht="15.75">
      <c r="S515" s="26"/>
    </row>
    <row r="516" ht="15.75">
      <c r="S516" s="26"/>
    </row>
    <row r="517" ht="15.75">
      <c r="S517" s="26"/>
    </row>
    <row r="518" ht="15.75">
      <c r="S518" s="26"/>
    </row>
    <row r="519" ht="15.75">
      <c r="S519" s="26"/>
    </row>
    <row r="520" ht="15.75">
      <c r="S520" s="26"/>
    </row>
    <row r="521" ht="15.75">
      <c r="S521" s="26"/>
    </row>
    <row r="522" ht="15.75">
      <c r="S522" s="26"/>
    </row>
    <row r="523" ht="15.75">
      <c r="S523" s="26"/>
    </row>
    <row r="524" ht="15.75">
      <c r="S524" s="26"/>
    </row>
    <row r="525" ht="15.75">
      <c r="S525" s="26"/>
    </row>
    <row r="526" ht="15.75">
      <c r="S526" s="26"/>
    </row>
    <row r="527" ht="15.75">
      <c r="S527" s="26"/>
    </row>
    <row r="528" ht="15.75">
      <c r="S528" s="26"/>
    </row>
    <row r="529" ht="15.75">
      <c r="S529" s="26"/>
    </row>
    <row r="530" ht="15.75">
      <c r="S530" s="26"/>
    </row>
    <row r="531" ht="15.75">
      <c r="S531" s="26"/>
    </row>
    <row r="532" ht="15.75">
      <c r="S532" s="26"/>
    </row>
    <row r="533" ht="15.75">
      <c r="S533" s="26"/>
    </row>
    <row r="534" ht="15.75">
      <c r="S534" s="26"/>
    </row>
    <row r="535" ht="15.75">
      <c r="S535" s="26"/>
    </row>
    <row r="536" ht="15.75">
      <c r="S536" s="26"/>
    </row>
    <row r="537" ht="15.75">
      <c r="S537" s="26"/>
    </row>
    <row r="538" ht="15.75">
      <c r="S538" s="26"/>
    </row>
    <row r="539" ht="15.75">
      <c r="S539" s="26"/>
    </row>
    <row r="540" ht="15.75">
      <c r="S540" s="26"/>
    </row>
    <row r="541" ht="15.75">
      <c r="S541" s="26"/>
    </row>
    <row r="542" ht="15.75">
      <c r="S542" s="26"/>
    </row>
    <row r="543" ht="15.75">
      <c r="S543" s="26"/>
    </row>
    <row r="544" ht="15.75">
      <c r="S544" s="26"/>
    </row>
    <row r="545" ht="15.75">
      <c r="S545" s="26"/>
    </row>
    <row r="546" ht="15.75">
      <c r="S546" s="26"/>
    </row>
    <row r="547" ht="15.75">
      <c r="S547" s="26"/>
    </row>
    <row r="548" ht="15.75">
      <c r="S548" s="26"/>
    </row>
    <row r="549" ht="15.75">
      <c r="S549" s="26"/>
    </row>
    <row r="550" ht="15.75">
      <c r="S550" s="26"/>
    </row>
    <row r="551" ht="15.75">
      <c r="S551" s="26"/>
    </row>
    <row r="552" ht="15.75">
      <c r="S552" s="26"/>
    </row>
    <row r="553" ht="15.75">
      <c r="S553" s="26"/>
    </row>
    <row r="554" ht="15.75">
      <c r="S554" s="26"/>
    </row>
    <row r="555" ht="15.75">
      <c r="S555" s="26"/>
    </row>
    <row r="556" ht="15.75">
      <c r="S556" s="26"/>
    </row>
    <row r="557" ht="15.75">
      <c r="S557" s="26"/>
    </row>
    <row r="558" ht="15.75">
      <c r="S558" s="26"/>
    </row>
    <row r="559" ht="15.75">
      <c r="S559" s="26"/>
    </row>
    <row r="560" ht="15.75">
      <c r="S560" s="26"/>
    </row>
    <row r="561" ht="15.75">
      <c r="S561" s="26"/>
    </row>
    <row r="562" ht="15.75">
      <c r="S562" s="26"/>
    </row>
    <row r="563" ht="15.75">
      <c r="S563" s="26"/>
    </row>
    <row r="564" ht="15.75">
      <c r="S564" s="26"/>
    </row>
    <row r="565" ht="15.75">
      <c r="S565" s="26"/>
    </row>
    <row r="566" ht="15.75">
      <c r="S566" s="26"/>
    </row>
    <row r="567" ht="15.75">
      <c r="S567" s="26"/>
    </row>
    <row r="568" ht="15.75">
      <c r="S568" s="26"/>
    </row>
    <row r="569" ht="15.75">
      <c r="S569" s="26"/>
    </row>
    <row r="570" ht="15.75">
      <c r="S570" s="26"/>
    </row>
    <row r="571" ht="15.75">
      <c r="S571" s="26"/>
    </row>
    <row r="572" ht="15.75">
      <c r="S572" s="26"/>
    </row>
    <row r="573" ht="15.75">
      <c r="S573" s="26"/>
    </row>
    <row r="574" ht="15.75">
      <c r="S574" s="26"/>
    </row>
    <row r="575" ht="15.75">
      <c r="S575" s="26"/>
    </row>
    <row r="576" ht="15.75">
      <c r="S576" s="26"/>
    </row>
    <row r="577" ht="15.75">
      <c r="S577" s="26"/>
    </row>
    <row r="578" ht="15.75">
      <c r="S578" s="26"/>
    </row>
    <row r="579" ht="15.75">
      <c r="S579" s="26"/>
    </row>
    <row r="580" ht="15.75">
      <c r="S580" s="26"/>
    </row>
    <row r="581" ht="15.75">
      <c r="S581" s="26"/>
    </row>
    <row r="582" ht="15.75">
      <c r="S582" s="26"/>
    </row>
    <row r="583" ht="15.75">
      <c r="S583" s="26"/>
    </row>
    <row r="584" ht="15.75">
      <c r="S584" s="26"/>
    </row>
    <row r="585" ht="15.75">
      <c r="S585" s="26"/>
    </row>
    <row r="586" ht="15.75">
      <c r="S586" s="26"/>
    </row>
    <row r="587" ht="15.75">
      <c r="S587" s="26"/>
    </row>
    <row r="588" ht="15.75">
      <c r="S588" s="26"/>
    </row>
    <row r="589" ht="15.75">
      <c r="S589" s="26"/>
    </row>
    <row r="590" ht="15.75">
      <c r="S590" s="26"/>
    </row>
    <row r="591" ht="15.75">
      <c r="S591" s="26"/>
    </row>
    <row r="592" ht="15.75">
      <c r="S592" s="26"/>
    </row>
    <row r="593" ht="15.75">
      <c r="S593" s="26"/>
    </row>
    <row r="594" ht="15.75">
      <c r="S594" s="26"/>
    </row>
    <row r="595" ht="15.75">
      <c r="S595" s="26"/>
    </row>
    <row r="596" ht="15.75">
      <c r="S596" s="26"/>
    </row>
    <row r="597" ht="15.75">
      <c r="S597" s="26"/>
    </row>
    <row r="598" ht="15.75">
      <c r="S598" s="26"/>
    </row>
    <row r="599" ht="15.75">
      <c r="S599" s="26"/>
    </row>
    <row r="600" ht="15.75">
      <c r="S600" s="26"/>
    </row>
    <row r="601" ht="15.75">
      <c r="S601" s="26"/>
    </row>
    <row r="602" ht="15.75">
      <c r="S602" s="26"/>
    </row>
    <row r="603" ht="15.75">
      <c r="S603" s="26"/>
    </row>
    <row r="604" ht="15.75">
      <c r="S604" s="26"/>
    </row>
    <row r="605" ht="15.75">
      <c r="S605" s="26"/>
    </row>
    <row r="606" ht="15.75">
      <c r="S606" s="26"/>
    </row>
    <row r="607" ht="15.75">
      <c r="S607" s="26"/>
    </row>
    <row r="608" ht="15.75">
      <c r="S608" s="26"/>
    </row>
    <row r="609" ht="15.75">
      <c r="S609" s="26"/>
    </row>
    <row r="610" ht="15.75">
      <c r="S610" s="26"/>
    </row>
    <row r="611" ht="15.75">
      <c r="S611" s="26"/>
    </row>
    <row r="612" ht="15.75">
      <c r="S612" s="26"/>
    </row>
    <row r="613" ht="15.75">
      <c r="S613" s="26"/>
    </row>
    <row r="614" ht="15.75">
      <c r="S614" s="26"/>
    </row>
    <row r="615" ht="15.75">
      <c r="S615" s="26"/>
    </row>
    <row r="616" ht="15.75">
      <c r="S616" s="26"/>
    </row>
    <row r="617" ht="15.75">
      <c r="S617" s="26"/>
    </row>
    <row r="618" ht="15.75">
      <c r="S618" s="26"/>
    </row>
    <row r="619" ht="15.75">
      <c r="S619" s="26"/>
    </row>
    <row r="620" ht="15.75">
      <c r="S620" s="26"/>
    </row>
    <row r="621" ht="15.75">
      <c r="S621" s="26"/>
    </row>
    <row r="622" ht="15.75">
      <c r="S622" s="26"/>
    </row>
    <row r="623" ht="15.75">
      <c r="S623" s="26"/>
    </row>
    <row r="624" ht="15.75">
      <c r="S624" s="26"/>
    </row>
    <row r="625" ht="15.75">
      <c r="S625" s="26"/>
    </row>
    <row r="626" ht="15.75">
      <c r="S626" s="26"/>
    </row>
    <row r="627" ht="15.75">
      <c r="S627" s="26"/>
    </row>
    <row r="628" ht="15.75">
      <c r="S628" s="26"/>
    </row>
    <row r="629" ht="15.75">
      <c r="S629" s="26"/>
    </row>
    <row r="630" ht="15.75">
      <c r="S630" s="26"/>
    </row>
    <row r="631" ht="15.75">
      <c r="S631" s="26"/>
    </row>
    <row r="632" ht="15.75">
      <c r="S632" s="26"/>
    </row>
    <row r="633" ht="15.75">
      <c r="S633" s="26"/>
    </row>
    <row r="634" ht="15.75">
      <c r="S634" s="26"/>
    </row>
    <row r="635" ht="15.75">
      <c r="S635" s="26"/>
    </row>
    <row r="636" ht="15.75">
      <c r="S636" s="26"/>
    </row>
    <row r="637" ht="15.75">
      <c r="S637" s="26"/>
    </row>
    <row r="638" ht="15.75">
      <c r="S638" s="26"/>
    </row>
    <row r="639" ht="15.75">
      <c r="S639" s="26"/>
    </row>
    <row r="640" ht="15.75">
      <c r="S640" s="26"/>
    </row>
    <row r="641" ht="15.75">
      <c r="S641" s="26"/>
    </row>
    <row r="642" ht="15.75">
      <c r="S642" s="26"/>
    </row>
    <row r="643" ht="15.75">
      <c r="S643" s="26"/>
    </row>
    <row r="644" ht="15.75">
      <c r="S644" s="26"/>
    </row>
    <row r="645" ht="15.75">
      <c r="S645" s="26"/>
    </row>
    <row r="646" ht="15.75">
      <c r="S646" s="26"/>
    </row>
    <row r="647" ht="15.75">
      <c r="S647" s="26"/>
    </row>
    <row r="648" ht="15.75">
      <c r="S648" s="26"/>
    </row>
    <row r="649" ht="15.75">
      <c r="S649" s="26"/>
    </row>
    <row r="650" ht="15.75">
      <c r="S650" s="26"/>
    </row>
    <row r="651" ht="15.75">
      <c r="S651" s="26"/>
    </row>
    <row r="652" ht="15.75">
      <c r="S652" s="26"/>
    </row>
    <row r="653" ht="15.75">
      <c r="S653" s="26"/>
    </row>
    <row r="654" ht="15.75">
      <c r="S654" s="26"/>
    </row>
    <row r="655" ht="15.75">
      <c r="S655" s="26"/>
    </row>
    <row r="656" ht="15.75">
      <c r="S656" s="26"/>
    </row>
    <row r="657" ht="15.75">
      <c r="S657" s="26"/>
    </row>
    <row r="658" ht="15.75">
      <c r="S658" s="26"/>
    </row>
    <row r="659" ht="15.75">
      <c r="S659" s="26"/>
    </row>
    <row r="660" ht="15.75">
      <c r="S660" s="26"/>
    </row>
    <row r="661" ht="15.75">
      <c r="S661" s="26"/>
    </row>
    <row r="662" ht="15.75">
      <c r="S662" s="26"/>
    </row>
    <row r="663" ht="15.75">
      <c r="S663" s="26"/>
    </row>
    <row r="664" ht="15.75">
      <c r="S664" s="26"/>
    </row>
    <row r="665" ht="15.75">
      <c r="S665" s="26"/>
    </row>
    <row r="666" ht="15.75">
      <c r="S666" s="26"/>
    </row>
    <row r="667" ht="15.75">
      <c r="S667" s="26"/>
    </row>
    <row r="668" ht="15.75">
      <c r="S668" s="26"/>
    </row>
    <row r="669" ht="15.75">
      <c r="S669" s="26"/>
    </row>
    <row r="670" ht="15.75">
      <c r="S670" s="26"/>
    </row>
    <row r="671" ht="15.75">
      <c r="S671" s="26"/>
    </row>
    <row r="672" ht="15.75">
      <c r="S672" s="26"/>
    </row>
    <row r="673" ht="15.75">
      <c r="S673" s="26"/>
    </row>
    <row r="674" ht="15.75">
      <c r="S674" s="26"/>
    </row>
    <row r="675" ht="15.75">
      <c r="S675" s="26"/>
    </row>
    <row r="676" ht="15.75">
      <c r="S676" s="26"/>
    </row>
    <row r="677" ht="15.75">
      <c r="S677" s="26"/>
    </row>
    <row r="678" ht="15.75">
      <c r="S678" s="26"/>
    </row>
    <row r="679" ht="15.75">
      <c r="S679" s="26"/>
    </row>
    <row r="680" ht="15.75">
      <c r="S680" s="26"/>
    </row>
    <row r="681" ht="15.75">
      <c r="S681" s="26"/>
    </row>
    <row r="682" ht="15.75">
      <c r="S682" s="26"/>
    </row>
    <row r="683" ht="15.75">
      <c r="S683" s="26"/>
    </row>
    <row r="684" ht="15.75">
      <c r="S684" s="26"/>
    </row>
    <row r="685" ht="15.75">
      <c r="S685" s="26"/>
    </row>
    <row r="686" ht="15.75">
      <c r="S686" s="26"/>
    </row>
    <row r="687" ht="15.75">
      <c r="S687" s="26"/>
    </row>
    <row r="688" ht="15.75">
      <c r="S688" s="26"/>
    </row>
    <row r="689" ht="15.75">
      <c r="S689" s="26"/>
    </row>
    <row r="690" ht="15.75">
      <c r="S690" s="26"/>
    </row>
    <row r="691" ht="15.75">
      <c r="S691" s="26"/>
    </row>
    <row r="692" ht="15.75">
      <c r="S692" s="26"/>
    </row>
    <row r="693" ht="15.75">
      <c r="S693" s="26"/>
    </row>
    <row r="694" ht="15.75">
      <c r="S694" s="26"/>
    </row>
    <row r="695" ht="15.75">
      <c r="S695" s="26"/>
    </row>
    <row r="696" ht="15.75">
      <c r="S696" s="26"/>
    </row>
    <row r="697" ht="15.75">
      <c r="S697" s="26"/>
    </row>
    <row r="698" ht="15.75">
      <c r="S698" s="26"/>
    </row>
    <row r="699" ht="15.75">
      <c r="S699" s="26"/>
    </row>
    <row r="700" ht="15.75">
      <c r="S700" s="26"/>
    </row>
    <row r="701" ht="15.75">
      <c r="S701" s="26"/>
    </row>
    <row r="702" ht="15.75">
      <c r="S702" s="26"/>
    </row>
    <row r="703" ht="15.75">
      <c r="S703" s="26"/>
    </row>
    <row r="704" ht="15.75">
      <c r="S704" s="26"/>
    </row>
    <row r="705" ht="15.75">
      <c r="S705" s="26"/>
    </row>
    <row r="706" ht="15.75">
      <c r="S706" s="26"/>
    </row>
    <row r="707" ht="15.75">
      <c r="S707" s="26"/>
    </row>
    <row r="708" ht="15.75">
      <c r="S708" s="26"/>
    </row>
    <row r="709" ht="15.75">
      <c r="S709" s="26"/>
    </row>
    <row r="710" ht="15.75">
      <c r="S710" s="26"/>
    </row>
    <row r="711" ht="15.75">
      <c r="S711" s="26"/>
    </row>
    <row r="712" ht="15.75">
      <c r="S712" s="26"/>
    </row>
    <row r="713" ht="15.75">
      <c r="S713" s="26"/>
    </row>
    <row r="714" ht="15.75">
      <c r="S714" s="26"/>
    </row>
    <row r="715" ht="15.75">
      <c r="S715" s="26"/>
    </row>
    <row r="716" ht="15.75">
      <c r="S716" s="26"/>
    </row>
    <row r="717" ht="15.75">
      <c r="S717" s="26"/>
    </row>
    <row r="718" ht="15.75">
      <c r="S718" s="26"/>
    </row>
    <row r="719" ht="15.75">
      <c r="S719" s="26"/>
    </row>
    <row r="720" ht="15.75">
      <c r="S720" s="26"/>
    </row>
    <row r="721" ht="15.75">
      <c r="S721" s="26"/>
    </row>
    <row r="722" ht="15.75">
      <c r="S722" s="26"/>
    </row>
    <row r="723" ht="15.75">
      <c r="S723" s="26"/>
    </row>
    <row r="724" ht="15.75">
      <c r="S724" s="26"/>
    </row>
    <row r="725" ht="15.75">
      <c r="S725" s="26"/>
    </row>
    <row r="726" ht="15.75">
      <c r="S726" s="26"/>
    </row>
    <row r="727" ht="15.75">
      <c r="S727" s="26"/>
    </row>
    <row r="728" ht="15.75">
      <c r="S728" s="26"/>
    </row>
    <row r="729" ht="15.75">
      <c r="S729" s="26"/>
    </row>
    <row r="730" ht="15.75">
      <c r="S730" s="26"/>
    </row>
    <row r="731" ht="15.75">
      <c r="S731" s="26"/>
    </row>
    <row r="732" ht="15.75">
      <c r="S732" s="26"/>
    </row>
    <row r="733" ht="15.75">
      <c r="S733" s="26"/>
    </row>
    <row r="734" ht="15.75">
      <c r="S734" s="26"/>
    </row>
    <row r="735" ht="15.75">
      <c r="S735" s="26"/>
    </row>
    <row r="736" ht="15.75">
      <c r="S736" s="26"/>
    </row>
    <row r="737" ht="15.75">
      <c r="S737" s="26"/>
    </row>
    <row r="738" ht="15.75">
      <c r="S738" s="26"/>
    </row>
    <row r="739" ht="15.75">
      <c r="S739" s="26"/>
    </row>
    <row r="740" ht="15.75">
      <c r="S740" s="26"/>
    </row>
    <row r="741" ht="15.75">
      <c r="S741" s="26"/>
    </row>
    <row r="742" ht="15.75">
      <c r="S742" s="26"/>
    </row>
    <row r="743" ht="15.75">
      <c r="S743" s="26"/>
    </row>
    <row r="744" ht="15.75">
      <c r="S744" s="26"/>
    </row>
    <row r="745" ht="15.75">
      <c r="S745" s="26"/>
    </row>
    <row r="746" ht="15.75">
      <c r="S746" s="26"/>
    </row>
    <row r="747" ht="15.75">
      <c r="S747" s="26"/>
    </row>
    <row r="748" ht="15.75">
      <c r="S748" s="26"/>
    </row>
    <row r="749" ht="15.75">
      <c r="S749" s="26"/>
    </row>
    <row r="750" ht="15.75">
      <c r="S750" s="26"/>
    </row>
    <row r="751" ht="15.75">
      <c r="S751" s="26"/>
    </row>
    <row r="752" ht="15.75">
      <c r="S752" s="26"/>
    </row>
    <row r="753" ht="15.75">
      <c r="S753" s="26"/>
    </row>
    <row r="754" ht="15.75">
      <c r="S754" s="26"/>
    </row>
    <row r="755" ht="15.75">
      <c r="S755" s="26"/>
    </row>
    <row r="756" ht="15.75">
      <c r="S756" s="26"/>
    </row>
    <row r="757" ht="15.75">
      <c r="S757" s="26"/>
    </row>
    <row r="758" ht="15.75">
      <c r="S758" s="26"/>
    </row>
    <row r="759" ht="15.75">
      <c r="S759" s="26"/>
    </row>
    <row r="760" ht="15.75">
      <c r="S760" s="26"/>
    </row>
    <row r="761" ht="15.75">
      <c r="S761" s="26"/>
    </row>
    <row r="762" ht="15.75">
      <c r="S762" s="26"/>
    </row>
    <row r="763" ht="15.75">
      <c r="S763" s="26"/>
    </row>
    <row r="764" ht="15.75">
      <c r="S764" s="26"/>
    </row>
    <row r="765" ht="15.75">
      <c r="S765" s="26"/>
    </row>
    <row r="766" ht="15.75">
      <c r="S766" s="26"/>
    </row>
    <row r="767" ht="15.75">
      <c r="S767" s="26"/>
    </row>
    <row r="768" ht="15.75">
      <c r="S768" s="26"/>
    </row>
    <row r="769" ht="15.75">
      <c r="S769" s="26"/>
    </row>
    <row r="770" ht="15.75">
      <c r="S770" s="26"/>
    </row>
    <row r="771" ht="15.75">
      <c r="S771" s="26"/>
    </row>
    <row r="772" ht="15.75">
      <c r="S772" s="26"/>
    </row>
    <row r="773" ht="15.75">
      <c r="S773" s="26"/>
    </row>
    <row r="774" ht="15.75">
      <c r="S774" s="26"/>
    </row>
    <row r="775" ht="15.75">
      <c r="S775" s="26"/>
    </row>
    <row r="776" ht="15.75">
      <c r="S776" s="26"/>
    </row>
    <row r="777" ht="15.75">
      <c r="S777" s="26"/>
    </row>
    <row r="778" ht="15.75">
      <c r="S778" s="26"/>
    </row>
    <row r="779" ht="15.75">
      <c r="S779" s="26"/>
    </row>
    <row r="780" ht="15.75">
      <c r="S780" s="26"/>
    </row>
    <row r="781" ht="15.75">
      <c r="S781" s="26"/>
    </row>
    <row r="782" ht="15.75">
      <c r="S782" s="26"/>
    </row>
    <row r="783" ht="15.75">
      <c r="S783" s="26"/>
    </row>
    <row r="784" ht="15.75">
      <c r="S784" s="26"/>
    </row>
    <row r="785" ht="15.75">
      <c r="S785" s="26"/>
    </row>
    <row r="786" ht="15.75">
      <c r="S786" s="26"/>
    </row>
    <row r="787" ht="15.75">
      <c r="S787" s="26"/>
    </row>
    <row r="788" ht="15.75">
      <c r="S788" s="26"/>
    </row>
    <row r="789" ht="15.75">
      <c r="S789" s="26"/>
    </row>
    <row r="790" ht="15.75">
      <c r="S790" s="26"/>
    </row>
    <row r="791" ht="15.75">
      <c r="S791" s="26"/>
    </row>
    <row r="792" ht="15.75">
      <c r="S792" s="26"/>
    </row>
    <row r="793" ht="15.75">
      <c r="S793" s="26"/>
    </row>
    <row r="794" ht="15.75">
      <c r="S794" s="26"/>
    </row>
    <row r="795" ht="15.75">
      <c r="S795" s="26"/>
    </row>
    <row r="796" ht="15.75">
      <c r="S796" s="26"/>
    </row>
    <row r="797" ht="15.75">
      <c r="S797" s="26"/>
    </row>
    <row r="798" ht="15.75">
      <c r="S798" s="26"/>
    </row>
    <row r="799" ht="15.75">
      <c r="S799" s="26"/>
    </row>
    <row r="800" ht="15.75">
      <c r="S800" s="26"/>
    </row>
    <row r="801" ht="15.75">
      <c r="S801" s="26"/>
    </row>
    <row r="802" ht="15.75">
      <c r="S802" s="26"/>
    </row>
    <row r="803" ht="15.75">
      <c r="S803" s="26"/>
    </row>
    <row r="804" ht="15.75">
      <c r="S804" s="26"/>
    </row>
    <row r="805" ht="15.75">
      <c r="S805" s="26"/>
    </row>
    <row r="806" ht="15.75">
      <c r="S806" s="26"/>
    </row>
    <row r="807" ht="15.75">
      <c r="S807" s="26"/>
    </row>
    <row r="808" ht="15.75">
      <c r="S808" s="26"/>
    </row>
    <row r="809" ht="15.75">
      <c r="S809" s="26"/>
    </row>
    <row r="810" ht="15.75">
      <c r="S810" s="26"/>
    </row>
    <row r="811" ht="15.75">
      <c r="S811" s="26"/>
    </row>
    <row r="812" ht="15.75">
      <c r="S812" s="26"/>
    </row>
    <row r="813" ht="15.75">
      <c r="S813" s="26"/>
    </row>
    <row r="814" ht="15.75">
      <c r="S814" s="26"/>
    </row>
    <row r="815" ht="15.75">
      <c r="S815" s="26"/>
    </row>
    <row r="816" ht="15.75">
      <c r="S816" s="26"/>
    </row>
    <row r="817" ht="15.75">
      <c r="S817" s="26"/>
    </row>
    <row r="818" ht="15.75">
      <c r="S818" s="26"/>
    </row>
    <row r="819" ht="15.75">
      <c r="S819" s="26"/>
    </row>
    <row r="820" ht="15.75">
      <c r="S820" s="26"/>
    </row>
    <row r="821" ht="15.75">
      <c r="S821" s="26"/>
    </row>
    <row r="822" ht="15.75">
      <c r="S822" s="26"/>
    </row>
    <row r="823" ht="15.75">
      <c r="S823" s="26"/>
    </row>
    <row r="824" ht="15.75">
      <c r="S824" s="26"/>
    </row>
    <row r="825" ht="15.75">
      <c r="S825" s="26"/>
    </row>
    <row r="826" ht="15.75">
      <c r="S826" s="26"/>
    </row>
    <row r="827" ht="15.75">
      <c r="S827" s="26"/>
    </row>
    <row r="828" ht="15.75">
      <c r="S828" s="26"/>
    </row>
    <row r="829" ht="15.75">
      <c r="S829" s="26"/>
    </row>
    <row r="830" ht="15.75">
      <c r="S830" s="26"/>
    </row>
    <row r="831" ht="15.75">
      <c r="S831" s="26"/>
    </row>
    <row r="832" ht="15.75">
      <c r="S832" s="26"/>
    </row>
    <row r="833" ht="15.75">
      <c r="S833" s="26"/>
    </row>
    <row r="834" ht="15.75">
      <c r="S834" s="26"/>
    </row>
    <row r="835" ht="15.75">
      <c r="S835" s="26"/>
    </row>
    <row r="836" ht="15.75">
      <c r="S836" s="26"/>
    </row>
    <row r="837" ht="15.75">
      <c r="S837" s="26"/>
    </row>
    <row r="838" ht="15.75">
      <c r="S838" s="26"/>
    </row>
    <row r="839" ht="15.75">
      <c r="S839" s="26"/>
    </row>
    <row r="840" ht="15.75">
      <c r="S840" s="26"/>
    </row>
    <row r="841" ht="15.75">
      <c r="S841" s="26"/>
    </row>
    <row r="842" ht="15.75">
      <c r="S842" s="26"/>
    </row>
    <row r="843" ht="15.75">
      <c r="S843" s="26"/>
    </row>
    <row r="844" ht="15.75">
      <c r="S844" s="26"/>
    </row>
    <row r="845" ht="15.75">
      <c r="S845" s="26"/>
    </row>
    <row r="846" ht="15.75">
      <c r="S846" s="26"/>
    </row>
    <row r="847" ht="15.75">
      <c r="S847" s="26"/>
    </row>
    <row r="848" ht="15.75">
      <c r="S848" s="26"/>
    </row>
    <row r="849" ht="15.75">
      <c r="S849" s="26"/>
    </row>
    <row r="850" ht="15.75">
      <c r="S850" s="26"/>
    </row>
    <row r="851" ht="15.75">
      <c r="S851" s="26"/>
    </row>
    <row r="852" ht="15.75">
      <c r="S852" s="26"/>
    </row>
    <row r="853" ht="15.75">
      <c r="S853" s="26"/>
    </row>
    <row r="854" ht="15.75">
      <c r="S854" s="26"/>
    </row>
    <row r="855" ht="15.75">
      <c r="S855" s="26"/>
    </row>
    <row r="856" ht="15.75">
      <c r="S856" s="26"/>
    </row>
    <row r="857" ht="15.75">
      <c r="S857" s="26"/>
    </row>
    <row r="858" ht="15.75">
      <c r="S858" s="26"/>
    </row>
    <row r="859" ht="15.75">
      <c r="S859" s="26"/>
    </row>
    <row r="860" ht="15.75">
      <c r="S860" s="26"/>
    </row>
    <row r="861" ht="15.75">
      <c r="S861" s="26"/>
    </row>
    <row r="862" ht="15.75">
      <c r="S862" s="26"/>
    </row>
    <row r="863" ht="15.75">
      <c r="S863" s="26"/>
    </row>
    <row r="864" ht="15.75">
      <c r="S864" s="26"/>
    </row>
    <row r="865" ht="15.75">
      <c r="S865" s="26"/>
    </row>
    <row r="866" ht="15.75">
      <c r="S866" s="26"/>
    </row>
    <row r="867" ht="15.75">
      <c r="S867" s="26"/>
    </row>
    <row r="868" ht="15.75">
      <c r="S868" s="26"/>
    </row>
    <row r="869" ht="15.75">
      <c r="S869" s="26"/>
    </row>
    <row r="870" ht="15.75">
      <c r="S870" s="26"/>
    </row>
    <row r="871" ht="15.75">
      <c r="S871" s="26"/>
    </row>
    <row r="872" ht="15.75">
      <c r="S872" s="26"/>
    </row>
    <row r="873" ht="15.75">
      <c r="S873" s="26"/>
    </row>
    <row r="874" ht="15.75">
      <c r="S874" s="26"/>
    </row>
    <row r="875" ht="15.75">
      <c r="S875" s="26"/>
    </row>
    <row r="876" ht="15.75">
      <c r="S876" s="26"/>
    </row>
    <row r="877" ht="15.75">
      <c r="S877" s="26"/>
    </row>
    <row r="878" ht="15.75">
      <c r="S878" s="26"/>
    </row>
    <row r="879" ht="15.75">
      <c r="S879" s="26"/>
    </row>
    <row r="880" ht="15.75">
      <c r="S880" s="26"/>
    </row>
    <row r="881" ht="15.75">
      <c r="S881" s="26"/>
    </row>
    <row r="882" ht="15.75">
      <c r="S882" s="26"/>
    </row>
    <row r="883" ht="15.75">
      <c r="S883" s="26"/>
    </row>
    <row r="884" ht="15.75">
      <c r="S884" s="26"/>
    </row>
    <row r="885" ht="15.75">
      <c r="S885" s="26"/>
    </row>
    <row r="886" ht="15.75">
      <c r="S886" s="26"/>
    </row>
    <row r="887" ht="15.75">
      <c r="S887" s="26"/>
    </row>
    <row r="888" ht="15.75">
      <c r="S888" s="26"/>
    </row>
    <row r="889" ht="15.75">
      <c r="S889" s="26"/>
    </row>
    <row r="890" ht="15.75">
      <c r="S890" s="26"/>
    </row>
    <row r="891" ht="15.75">
      <c r="S891" s="26"/>
    </row>
    <row r="892" ht="15.75">
      <c r="S892" s="26"/>
    </row>
    <row r="893" ht="15.75">
      <c r="S893" s="26"/>
    </row>
    <row r="894" ht="15.75">
      <c r="S894" s="26"/>
    </row>
    <row r="895" ht="15.75">
      <c r="S895" s="26"/>
    </row>
    <row r="896" ht="15.75">
      <c r="S896" s="26"/>
    </row>
    <row r="897" ht="15.75">
      <c r="S897" s="26"/>
    </row>
    <row r="898" ht="15.75">
      <c r="S898" s="26"/>
    </row>
    <row r="899" ht="15.75">
      <c r="S899" s="26"/>
    </row>
    <row r="900" ht="15.75">
      <c r="S900" s="26"/>
    </row>
    <row r="901" ht="15.75">
      <c r="S901" s="26"/>
    </row>
    <row r="902" ht="15.75">
      <c r="S902" s="26"/>
    </row>
    <row r="903" ht="15.75">
      <c r="S903" s="26"/>
    </row>
    <row r="904" ht="15.75">
      <c r="S904" s="26"/>
    </row>
    <row r="905" ht="15.75">
      <c r="S905" s="26"/>
    </row>
    <row r="906" ht="15.75">
      <c r="S906" s="26"/>
    </row>
    <row r="907" ht="15.75">
      <c r="S907" s="26"/>
    </row>
    <row r="908" ht="15.75">
      <c r="S908" s="26"/>
    </row>
    <row r="909" ht="15.75">
      <c r="S909" s="26"/>
    </row>
    <row r="910" ht="15.75">
      <c r="S910" s="26"/>
    </row>
    <row r="911" ht="15.75">
      <c r="S911" s="26"/>
    </row>
    <row r="912" ht="15.75">
      <c r="S912" s="26"/>
    </row>
    <row r="913" ht="15.75">
      <c r="S913" s="26"/>
    </row>
    <row r="914" ht="15.75">
      <c r="S914" s="26"/>
    </row>
    <row r="915" ht="15.75">
      <c r="S915" s="26"/>
    </row>
    <row r="916" ht="15.75">
      <c r="S916" s="26"/>
    </row>
    <row r="917" ht="15.75">
      <c r="S917" s="26"/>
    </row>
    <row r="918" ht="15.75">
      <c r="S918" s="26"/>
    </row>
    <row r="919" ht="15.75">
      <c r="S919" s="26"/>
    </row>
    <row r="920" ht="15.75">
      <c r="S920" s="26"/>
    </row>
    <row r="921" ht="15.75">
      <c r="S921" s="26"/>
    </row>
    <row r="922" ht="15.75">
      <c r="S922" s="26"/>
    </row>
    <row r="923" ht="15.75">
      <c r="S923" s="26"/>
    </row>
    <row r="924" ht="15.75">
      <c r="S924" s="26"/>
    </row>
    <row r="925" ht="15.75">
      <c r="S925" s="26"/>
    </row>
    <row r="926" ht="15.75">
      <c r="S926" s="26"/>
    </row>
    <row r="927" ht="15.75">
      <c r="S927" s="26"/>
    </row>
    <row r="928" ht="15.75">
      <c r="S928" s="26"/>
    </row>
    <row r="929" ht="15.75">
      <c r="S929" s="26"/>
    </row>
    <row r="930" ht="15.75">
      <c r="S930" s="26"/>
    </row>
    <row r="931" ht="15.75">
      <c r="S931" s="26"/>
    </row>
    <row r="932" ht="15.75">
      <c r="S932" s="26"/>
    </row>
    <row r="933" ht="15.75">
      <c r="S933" s="26"/>
    </row>
    <row r="934" ht="15.75">
      <c r="S934" s="26"/>
    </row>
    <row r="935" ht="15.75">
      <c r="S935" s="26"/>
    </row>
    <row r="936" ht="15.75">
      <c r="S936" s="26"/>
    </row>
    <row r="937" ht="15.75">
      <c r="S937" s="26"/>
    </row>
    <row r="938" ht="15.75">
      <c r="S938" s="26"/>
    </row>
    <row r="939" ht="15.75">
      <c r="S939" s="26"/>
    </row>
    <row r="940" ht="15.75">
      <c r="S940" s="26"/>
    </row>
    <row r="941" ht="15.75">
      <c r="S941" s="26"/>
    </row>
    <row r="942" ht="15.75">
      <c r="S942" s="26"/>
    </row>
    <row r="943" ht="15.75">
      <c r="S943" s="26"/>
    </row>
    <row r="944" ht="15.75">
      <c r="S944" s="26"/>
    </row>
    <row r="945" ht="15.75">
      <c r="S945" s="26"/>
    </row>
    <row r="946" ht="15.75">
      <c r="S946" s="26"/>
    </row>
    <row r="947" ht="15.75">
      <c r="S947" s="26"/>
    </row>
    <row r="948" ht="15.75">
      <c r="S948" s="26"/>
    </row>
    <row r="949" ht="15.75">
      <c r="S949" s="26"/>
    </row>
    <row r="950" ht="15.75">
      <c r="S950" s="26"/>
    </row>
    <row r="951" ht="15.75">
      <c r="S951" s="26"/>
    </row>
    <row r="952" ht="15.75">
      <c r="S952" s="26"/>
    </row>
    <row r="953" ht="15.75">
      <c r="S953" s="26"/>
    </row>
    <row r="954" ht="15.75">
      <c r="S954" s="26"/>
    </row>
    <row r="955" ht="15.75">
      <c r="S955" s="26"/>
    </row>
    <row r="956" ht="15.75">
      <c r="S956" s="26"/>
    </row>
    <row r="957" ht="15.75">
      <c r="S957" s="26"/>
    </row>
    <row r="958" ht="15.75">
      <c r="S958" s="26"/>
    </row>
    <row r="959" ht="15.75">
      <c r="S959" s="26"/>
    </row>
    <row r="960" ht="15.75">
      <c r="S960" s="26"/>
    </row>
    <row r="961" ht="15.75">
      <c r="S961" s="26"/>
    </row>
    <row r="962" ht="15.75">
      <c r="S962" s="26"/>
    </row>
    <row r="963" ht="15.75">
      <c r="S963" s="26"/>
    </row>
    <row r="964" ht="15.75">
      <c r="S964" s="26"/>
    </row>
    <row r="965" ht="15.75">
      <c r="S965" s="26"/>
    </row>
    <row r="966" ht="15.75">
      <c r="S966" s="26"/>
    </row>
    <row r="967" ht="15.75">
      <c r="S967" s="26"/>
    </row>
    <row r="968" ht="15.75">
      <c r="S968" s="26"/>
    </row>
    <row r="969" ht="15.75">
      <c r="S969" s="26"/>
    </row>
    <row r="970" ht="15.75">
      <c r="S970" s="26"/>
    </row>
    <row r="971" ht="15.75">
      <c r="S971" s="26"/>
    </row>
    <row r="972" ht="15.75">
      <c r="S972" s="26"/>
    </row>
    <row r="973" ht="15.75">
      <c r="S973" s="26"/>
    </row>
    <row r="974" ht="15.75">
      <c r="S974" s="26"/>
    </row>
    <row r="975" ht="15.75">
      <c r="S975" s="26"/>
    </row>
    <row r="976" ht="15.75">
      <c r="S976" s="26"/>
    </row>
    <row r="977" ht="15.75">
      <c r="S977" s="26"/>
    </row>
    <row r="978" ht="15.75">
      <c r="S978" s="26"/>
    </row>
    <row r="979" ht="15.75">
      <c r="S979" s="26"/>
    </row>
    <row r="980" ht="15.75">
      <c r="S980" s="26"/>
    </row>
    <row r="981" ht="15.75">
      <c r="S981" s="26"/>
    </row>
    <row r="982" ht="15.75">
      <c r="S982" s="26"/>
    </row>
    <row r="983" ht="15.75">
      <c r="S983" s="26"/>
    </row>
    <row r="984" ht="15.75">
      <c r="S984" s="26"/>
    </row>
    <row r="985" ht="15.75">
      <c r="S985" s="26"/>
    </row>
    <row r="986" ht="15.75">
      <c r="S986" s="26"/>
    </row>
    <row r="987" ht="15.75">
      <c r="S987" s="26"/>
    </row>
    <row r="988" ht="15.75">
      <c r="S988" s="26"/>
    </row>
    <row r="989" ht="15.75">
      <c r="S989" s="26"/>
    </row>
    <row r="990" ht="15.75">
      <c r="S990" s="26"/>
    </row>
    <row r="991" ht="15.75">
      <c r="S991" s="26"/>
    </row>
    <row r="992" ht="15.75">
      <c r="S992" s="26"/>
    </row>
    <row r="993" ht="15.75">
      <c r="S993" s="26"/>
    </row>
    <row r="994" ht="15.75">
      <c r="S994" s="26"/>
    </row>
    <row r="995" ht="15.75">
      <c r="S995" s="26"/>
    </row>
    <row r="996" ht="15.75">
      <c r="S996" s="26"/>
    </row>
    <row r="997" ht="15.75">
      <c r="S997" s="26"/>
    </row>
    <row r="998" ht="15.75">
      <c r="S998" s="26"/>
    </row>
    <row r="999" ht="15.75">
      <c r="S999" s="26"/>
    </row>
    <row r="1000" ht="15.75">
      <c r="S1000" s="26"/>
    </row>
    <row r="1001" ht="15.75">
      <c r="S1001" s="26"/>
    </row>
    <row r="1002" ht="15.75">
      <c r="S1002" s="26"/>
    </row>
    <row r="1003" ht="15.75">
      <c r="S1003" s="26"/>
    </row>
    <row r="1004" ht="15.75">
      <c r="S1004" s="26"/>
    </row>
    <row r="1005" ht="15.75">
      <c r="S1005" s="26"/>
    </row>
    <row r="1006" ht="15.75">
      <c r="S1006" s="26"/>
    </row>
    <row r="1007" ht="15.75">
      <c r="S1007" s="26"/>
    </row>
    <row r="1008" ht="15.75">
      <c r="S1008" s="26"/>
    </row>
    <row r="1009" ht="15.75">
      <c r="S1009" s="26"/>
    </row>
    <row r="1010" ht="15.75">
      <c r="S1010" s="26"/>
    </row>
    <row r="1011" ht="15.75">
      <c r="S1011" s="26"/>
    </row>
    <row r="1012" ht="15.75">
      <c r="S1012" s="26"/>
    </row>
    <row r="1013" ht="15.75">
      <c r="S1013" s="26"/>
    </row>
    <row r="1014" ht="15.75">
      <c r="S1014" s="26"/>
    </row>
    <row r="1015" ht="15.75">
      <c r="S1015" s="26"/>
    </row>
    <row r="1016" ht="15.75">
      <c r="S1016" s="26"/>
    </row>
    <row r="1017" ht="15.75">
      <c r="S1017" s="26"/>
    </row>
    <row r="1018" ht="15.75">
      <c r="S1018" s="26"/>
    </row>
    <row r="1019" ht="15.75">
      <c r="S1019" s="26"/>
    </row>
    <row r="1020" ht="15.75">
      <c r="S1020" s="26"/>
    </row>
    <row r="1021" ht="15.75">
      <c r="S1021" s="26"/>
    </row>
    <row r="1022" ht="15.75">
      <c r="S1022" s="26"/>
    </row>
    <row r="1023" ht="15.75">
      <c r="S1023" s="26"/>
    </row>
    <row r="1024" ht="15.75">
      <c r="S1024" s="26"/>
    </row>
    <row r="1025" ht="15.75">
      <c r="S1025" s="26"/>
    </row>
    <row r="1026" ht="15.75">
      <c r="S1026" s="26"/>
    </row>
    <row r="1027" ht="15.75">
      <c r="S1027" s="26"/>
    </row>
    <row r="1028" ht="15.75">
      <c r="S1028" s="26"/>
    </row>
    <row r="1029" ht="15.75">
      <c r="S1029" s="26"/>
    </row>
    <row r="1030" ht="15.75">
      <c r="S1030" s="26"/>
    </row>
    <row r="1031" ht="15.75">
      <c r="S1031" s="26"/>
    </row>
    <row r="1032" ht="15.75">
      <c r="S1032" s="26"/>
    </row>
    <row r="1033" ht="15.75">
      <c r="S1033" s="26"/>
    </row>
    <row r="1034" ht="15.75">
      <c r="S1034" s="26"/>
    </row>
    <row r="1035" ht="15.75">
      <c r="S1035" s="26"/>
    </row>
    <row r="1036" ht="15.75">
      <c r="S1036" s="26"/>
    </row>
    <row r="1037" ht="15.75">
      <c r="S1037" s="26"/>
    </row>
    <row r="1038" ht="15.75">
      <c r="S1038" s="26"/>
    </row>
    <row r="1039" ht="15.75">
      <c r="S1039" s="26"/>
    </row>
    <row r="1040" ht="15.75">
      <c r="S1040" s="26"/>
    </row>
    <row r="1041" ht="15.75">
      <c r="S1041" s="26"/>
    </row>
    <row r="1042" ht="15.75">
      <c r="S1042" s="26"/>
    </row>
    <row r="1043" ht="15.75">
      <c r="S1043" s="26"/>
    </row>
    <row r="1044" ht="15.75">
      <c r="S1044" s="26"/>
    </row>
    <row r="1045" ht="15.75">
      <c r="S1045" s="26"/>
    </row>
    <row r="1046" ht="15.75">
      <c r="S1046" s="26"/>
    </row>
    <row r="1047" ht="15.75">
      <c r="S1047" s="26"/>
    </row>
    <row r="1048" ht="15.75">
      <c r="S1048" s="26"/>
    </row>
    <row r="1049" ht="15.75">
      <c r="S1049" s="26"/>
    </row>
    <row r="1050" ht="15.75">
      <c r="S1050" s="26"/>
    </row>
    <row r="1051" ht="15.75">
      <c r="S1051" s="26"/>
    </row>
    <row r="1052" ht="15.75">
      <c r="S1052" s="26"/>
    </row>
    <row r="1053" ht="15.75">
      <c r="S1053" s="26"/>
    </row>
    <row r="1054" ht="15.75">
      <c r="S1054" s="26"/>
    </row>
    <row r="1055" ht="15.75">
      <c r="S1055" s="26"/>
    </row>
    <row r="1056" ht="15.75">
      <c r="S1056" s="26"/>
    </row>
    <row r="1057" ht="15.75">
      <c r="S1057" s="26"/>
    </row>
    <row r="1058" ht="15.75">
      <c r="S1058" s="26"/>
    </row>
    <row r="1059" ht="15.75">
      <c r="S1059" s="26"/>
    </row>
    <row r="1060" ht="15.75">
      <c r="S1060" s="26"/>
    </row>
    <row r="1061" ht="15.75">
      <c r="S1061" s="26"/>
    </row>
    <row r="1062" ht="15.75">
      <c r="S1062" s="26"/>
    </row>
    <row r="1063" ht="15.75">
      <c r="S1063" s="26"/>
    </row>
    <row r="1064" ht="15.75">
      <c r="S1064" s="26"/>
    </row>
    <row r="1065" ht="15.75">
      <c r="S1065" s="26"/>
    </row>
    <row r="1066" ht="15.75">
      <c r="S1066" s="26"/>
    </row>
    <row r="1067" ht="15.75">
      <c r="S1067" s="26"/>
    </row>
    <row r="1068" ht="15.75">
      <c r="S1068" s="26"/>
    </row>
    <row r="1069" ht="15.75">
      <c r="S1069" s="26"/>
    </row>
    <row r="1070" ht="15.75">
      <c r="S1070" s="26"/>
    </row>
    <row r="1071" ht="15.75">
      <c r="S1071" s="26"/>
    </row>
    <row r="1072" ht="15.75">
      <c r="S1072" s="26"/>
    </row>
    <row r="1073" ht="15.75">
      <c r="S1073" s="26"/>
    </row>
    <row r="1074" ht="15.75">
      <c r="S1074" s="26"/>
    </row>
    <row r="1075" ht="15.75">
      <c r="S1075" s="26"/>
    </row>
    <row r="1076" ht="15.75">
      <c r="S1076" s="26"/>
    </row>
    <row r="1077" ht="15.75">
      <c r="S1077" s="26"/>
    </row>
    <row r="1078" ht="15.75">
      <c r="S1078" s="26"/>
    </row>
    <row r="1079" ht="15.75">
      <c r="S1079" s="26"/>
    </row>
    <row r="1080" ht="15.75">
      <c r="S1080" s="26"/>
    </row>
    <row r="1081" ht="15.75">
      <c r="S1081" s="26"/>
    </row>
    <row r="1082" ht="15.75">
      <c r="S1082" s="26"/>
    </row>
    <row r="1083" ht="15.75">
      <c r="S1083" s="26"/>
    </row>
    <row r="1084" ht="15.75">
      <c r="S1084" s="26"/>
    </row>
    <row r="1085" ht="15.75">
      <c r="S1085" s="26"/>
    </row>
    <row r="1086" ht="15.75">
      <c r="S1086" s="26"/>
    </row>
    <row r="1087" ht="15.75">
      <c r="S1087" s="26"/>
    </row>
    <row r="1088" ht="15.75">
      <c r="S1088" s="26"/>
    </row>
    <row r="1089" ht="15.75">
      <c r="S1089" s="26"/>
    </row>
    <row r="1090" ht="15.75">
      <c r="S1090" s="26"/>
    </row>
    <row r="1091" ht="15.75">
      <c r="S1091" s="26"/>
    </row>
    <row r="1092" ht="15.75">
      <c r="S1092" s="26"/>
    </row>
    <row r="1093" ht="15.75">
      <c r="S1093" s="26"/>
    </row>
    <row r="1094" ht="15.75">
      <c r="S1094" s="26"/>
    </row>
    <row r="1095" ht="15.75">
      <c r="S1095" s="26"/>
    </row>
    <row r="1096" ht="15.75">
      <c r="S1096" s="26"/>
    </row>
    <row r="1097" ht="15.75">
      <c r="S1097" s="26"/>
    </row>
    <row r="1098" ht="15.75">
      <c r="S1098" s="26"/>
    </row>
    <row r="1099" ht="15.75">
      <c r="S1099" s="26"/>
    </row>
    <row r="1100" ht="15.75">
      <c r="S1100" s="26"/>
    </row>
    <row r="1101" ht="15.75">
      <c r="S1101" s="26"/>
    </row>
    <row r="1102" ht="15.75">
      <c r="S1102" s="26"/>
    </row>
    <row r="1103" ht="15.75">
      <c r="S1103" s="26"/>
    </row>
    <row r="1104" ht="15.75">
      <c r="S1104" s="26"/>
    </row>
    <row r="1105" ht="15.75">
      <c r="S1105" s="26"/>
    </row>
    <row r="1106" ht="15.75">
      <c r="S1106" s="26"/>
    </row>
    <row r="1107" ht="15.75">
      <c r="S1107" s="26"/>
    </row>
    <row r="1108" ht="15.75">
      <c r="S1108" s="26"/>
    </row>
    <row r="1109" ht="15.75">
      <c r="S1109" s="26"/>
    </row>
    <row r="1110" ht="15.75">
      <c r="S1110" s="26"/>
    </row>
    <row r="1111" ht="15.75">
      <c r="S1111" s="26"/>
    </row>
    <row r="1112" ht="15.75">
      <c r="S1112" s="26"/>
    </row>
    <row r="1113" ht="15.75">
      <c r="S1113" s="26"/>
    </row>
    <row r="1114" ht="15.75">
      <c r="S1114" s="26"/>
    </row>
    <row r="1115" ht="15.75">
      <c r="S1115" s="26"/>
    </row>
    <row r="1116" ht="15.75">
      <c r="S1116" s="26"/>
    </row>
    <row r="1117" ht="15.75">
      <c r="S1117" s="26"/>
    </row>
    <row r="1118" ht="15.75">
      <c r="S1118" s="26"/>
    </row>
    <row r="1119" ht="15.75">
      <c r="S1119" s="26"/>
    </row>
    <row r="1120" ht="15.75">
      <c r="S1120" s="26"/>
    </row>
    <row r="1121" ht="15.75">
      <c r="S1121" s="26"/>
    </row>
    <row r="1122" ht="15.75">
      <c r="S1122" s="26"/>
    </row>
    <row r="1123" ht="15.75">
      <c r="S1123" s="26"/>
    </row>
    <row r="1124" ht="15.75">
      <c r="S1124" s="26"/>
    </row>
    <row r="1125" ht="15.75">
      <c r="S1125" s="26"/>
    </row>
    <row r="1126" ht="15.75">
      <c r="S1126" s="26"/>
    </row>
    <row r="1127" ht="15.75">
      <c r="S1127" s="26"/>
    </row>
    <row r="1128" ht="15.75">
      <c r="S1128" s="26"/>
    </row>
    <row r="1129" ht="15.75">
      <c r="S1129" s="26"/>
    </row>
    <row r="1130" ht="15.75">
      <c r="S1130" s="26"/>
    </row>
    <row r="1131" ht="15.75">
      <c r="S1131" s="26"/>
    </row>
    <row r="1132" ht="15.75">
      <c r="S1132" s="26"/>
    </row>
    <row r="1133" ht="15.75">
      <c r="S1133" s="26"/>
    </row>
    <row r="1134" ht="15.75">
      <c r="S1134" s="26"/>
    </row>
    <row r="1135" ht="15.75">
      <c r="S1135" s="26"/>
    </row>
    <row r="1136" ht="15.75">
      <c r="S1136" s="26"/>
    </row>
    <row r="1137" ht="15.75">
      <c r="S1137" s="26"/>
    </row>
    <row r="1138" ht="15.75">
      <c r="S1138" s="26"/>
    </row>
    <row r="1139" ht="15.75">
      <c r="S1139" s="26"/>
    </row>
    <row r="1140" ht="15.75">
      <c r="S1140" s="26"/>
    </row>
    <row r="1141" ht="15.75">
      <c r="S1141" s="26"/>
    </row>
    <row r="1142" ht="15.75">
      <c r="S1142" s="26"/>
    </row>
    <row r="1143" ht="15.75">
      <c r="S1143" s="26"/>
    </row>
    <row r="1144" ht="15.75">
      <c r="S1144" s="26"/>
    </row>
    <row r="1145" ht="15.75">
      <c r="S1145" s="26"/>
    </row>
    <row r="1146" ht="15.75">
      <c r="S1146" s="26"/>
    </row>
    <row r="1147" ht="15.75">
      <c r="S1147" s="26"/>
    </row>
    <row r="1148" ht="15.75">
      <c r="S1148" s="26"/>
    </row>
    <row r="1149" ht="15.75">
      <c r="S1149" s="26"/>
    </row>
    <row r="1150" ht="15.75">
      <c r="S1150" s="26"/>
    </row>
    <row r="1151" ht="15.75">
      <c r="S1151" s="26"/>
    </row>
    <row r="1152" ht="15.75">
      <c r="S1152" s="26"/>
    </row>
    <row r="1153" ht="15.75">
      <c r="S1153" s="26"/>
    </row>
    <row r="1154" ht="15.75">
      <c r="S1154" s="26"/>
    </row>
    <row r="1155" ht="15.75">
      <c r="S1155" s="26"/>
    </row>
    <row r="1156" ht="15.75">
      <c r="S1156" s="26"/>
    </row>
    <row r="1157" ht="15.75">
      <c r="S1157" s="26"/>
    </row>
    <row r="1158" ht="15.75">
      <c r="S1158" s="26"/>
    </row>
    <row r="1159" ht="15.75">
      <c r="S1159" s="26"/>
    </row>
    <row r="1160" ht="15.75">
      <c r="S1160" s="26"/>
    </row>
    <row r="1161" ht="15.75">
      <c r="S1161" s="26"/>
    </row>
    <row r="1162" ht="15.75">
      <c r="S1162" s="26"/>
    </row>
  </sheetData>
  <printOptions/>
  <pageMargins left="0.75" right="0.75" top="1" bottom="1" header="0.5" footer="0.5"/>
  <pageSetup fitToHeight="3" fitToWidth="1" horizontalDpi="600" verticalDpi="600" orientation="portrait" scale="69" r:id="rId1"/>
  <rowBreaks count="1" manualBreakCount="1">
    <brk id="47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J6" sqref="J6"/>
    </sheetView>
  </sheetViews>
  <sheetFormatPr defaultColWidth="9.140625" defaultRowHeight="12.75"/>
  <cols>
    <col min="4" max="4" width="10.28125" style="0" bestFit="1" customWidth="1"/>
    <col min="6" max="6" width="12.140625" style="0" bestFit="1" customWidth="1"/>
  </cols>
  <sheetData>
    <row r="1" spans="2:9" ht="23.25">
      <c r="B1" s="102" t="s">
        <v>354</v>
      </c>
      <c r="C1" s="103"/>
      <c r="D1" s="104"/>
      <c r="E1" s="105"/>
      <c r="F1" s="105"/>
      <c r="G1" s="105"/>
      <c r="H1" s="106"/>
      <c r="I1" s="107"/>
    </row>
    <row r="2" spans="2:9" ht="23.25">
      <c r="B2" s="108" t="s">
        <v>355</v>
      </c>
      <c r="C2" s="108"/>
      <c r="D2" s="109"/>
      <c r="E2" s="110"/>
      <c r="F2" s="110"/>
      <c r="G2" s="110"/>
      <c r="H2" s="110"/>
      <c r="I2" s="110"/>
    </row>
    <row r="3" spans="2:9" ht="12.75">
      <c r="B3" s="110"/>
      <c r="C3" s="110"/>
      <c r="D3" s="111"/>
      <c r="E3" s="112" t="s">
        <v>356</v>
      </c>
      <c r="F3" s="113" t="s">
        <v>388</v>
      </c>
      <c r="G3" s="112" t="s">
        <v>357</v>
      </c>
      <c r="H3" s="114"/>
      <c r="I3" s="114"/>
    </row>
    <row r="4" spans="2:9" ht="12.75">
      <c r="B4" s="112" t="s">
        <v>310</v>
      </c>
      <c r="C4" s="115" t="s">
        <v>311</v>
      </c>
      <c r="D4" s="112" t="s">
        <v>326</v>
      </c>
      <c r="E4" s="112" t="s">
        <v>358</v>
      </c>
      <c r="F4" s="113" t="s">
        <v>389</v>
      </c>
      <c r="G4" s="112" t="s">
        <v>359</v>
      </c>
      <c r="H4" s="114"/>
      <c r="I4" s="114"/>
    </row>
    <row r="5" spans="1:9" ht="15.75">
      <c r="A5" s="112" t="s">
        <v>86</v>
      </c>
      <c r="B5" s="116">
        <v>12</v>
      </c>
      <c r="C5" s="111">
        <v>1</v>
      </c>
      <c r="D5" s="111">
        <v>0</v>
      </c>
      <c r="E5" s="121">
        <v>32</v>
      </c>
      <c r="F5" s="94">
        <v>40</v>
      </c>
      <c r="G5" s="117">
        <f>SUM(B5:F5)</f>
        <v>85</v>
      </c>
      <c r="H5" s="110"/>
      <c r="I5" s="110"/>
    </row>
    <row r="6" spans="1:9" ht="15.75">
      <c r="A6" s="112" t="s">
        <v>64</v>
      </c>
      <c r="B6" s="116">
        <v>3</v>
      </c>
      <c r="C6" s="111">
        <v>17</v>
      </c>
      <c r="D6" s="111">
        <v>43</v>
      </c>
      <c r="E6" s="111">
        <v>16.5</v>
      </c>
      <c r="F6" s="94">
        <v>69</v>
      </c>
      <c r="G6" s="118">
        <f aca="true" t="shared" si="0" ref="G6:G15">SUM(B6:F6)</f>
        <v>148.5</v>
      </c>
      <c r="H6" s="110"/>
      <c r="I6" s="110"/>
    </row>
    <row r="7" spans="1:9" ht="15.75">
      <c r="A7" s="112" t="s">
        <v>360</v>
      </c>
      <c r="B7" s="116">
        <v>0</v>
      </c>
      <c r="C7" s="111">
        <v>0</v>
      </c>
      <c r="D7" s="111">
        <v>26</v>
      </c>
      <c r="E7" s="122">
        <v>20.5</v>
      </c>
      <c r="F7" s="94">
        <v>48</v>
      </c>
      <c r="G7" s="117">
        <f t="shared" si="0"/>
        <v>94.5</v>
      </c>
      <c r="H7" s="110"/>
      <c r="I7" s="110"/>
    </row>
    <row r="8" spans="1:15" ht="15.75">
      <c r="A8" s="112" t="s">
        <v>83</v>
      </c>
      <c r="B8" s="116">
        <v>0</v>
      </c>
      <c r="C8" s="111">
        <v>0</v>
      </c>
      <c r="D8" s="120">
        <v>0</v>
      </c>
      <c r="E8" s="120">
        <v>3</v>
      </c>
      <c r="F8" s="94">
        <v>13</v>
      </c>
      <c r="G8" s="117">
        <f t="shared" si="0"/>
        <v>16</v>
      </c>
      <c r="H8" s="110"/>
      <c r="I8" s="110"/>
      <c r="J8" s="96"/>
      <c r="L8" s="96"/>
      <c r="M8" s="96"/>
      <c r="N8" s="96"/>
      <c r="O8" s="96"/>
    </row>
    <row r="9" spans="1:15" ht="15.75">
      <c r="A9" s="112" t="s">
        <v>361</v>
      </c>
      <c r="B9" s="116">
        <v>0</v>
      </c>
      <c r="C9" s="111">
        <v>0</v>
      </c>
      <c r="D9" s="120">
        <v>0</v>
      </c>
      <c r="E9" s="120">
        <v>2</v>
      </c>
      <c r="F9" s="94"/>
      <c r="G9" s="117">
        <f t="shared" si="0"/>
        <v>2</v>
      </c>
      <c r="H9" s="110"/>
      <c r="I9" s="110"/>
      <c r="K9" s="96"/>
      <c r="L9" s="99"/>
      <c r="M9" s="94"/>
      <c r="O9" s="96"/>
    </row>
    <row r="10" spans="1:15" ht="15.75">
      <c r="A10" s="112" t="s">
        <v>66</v>
      </c>
      <c r="B10" s="116">
        <v>0</v>
      </c>
      <c r="C10" s="111">
        <v>0</v>
      </c>
      <c r="D10" s="120">
        <v>0</v>
      </c>
      <c r="E10" s="120">
        <v>3</v>
      </c>
      <c r="F10" s="94">
        <v>4</v>
      </c>
      <c r="G10" s="117">
        <f t="shared" si="0"/>
        <v>7</v>
      </c>
      <c r="H10" s="110"/>
      <c r="I10" s="110"/>
      <c r="J10" s="96"/>
      <c r="K10" s="96"/>
      <c r="L10" s="99"/>
      <c r="M10" s="94"/>
      <c r="O10" s="96"/>
    </row>
    <row r="11" spans="1:15" ht="15.75">
      <c r="A11" s="112" t="s">
        <v>94</v>
      </c>
      <c r="B11" s="116">
        <v>3</v>
      </c>
      <c r="C11" s="111">
        <v>0</v>
      </c>
      <c r="D11" s="111">
        <v>6</v>
      </c>
      <c r="E11" s="120">
        <v>18</v>
      </c>
      <c r="F11" s="94">
        <v>26</v>
      </c>
      <c r="G11" s="117">
        <f t="shared" si="0"/>
        <v>53</v>
      </c>
      <c r="H11" s="110"/>
      <c r="I11" s="110"/>
      <c r="J11" s="96"/>
      <c r="K11" s="96"/>
      <c r="L11" s="99"/>
      <c r="M11" s="94"/>
      <c r="O11" s="96"/>
    </row>
    <row r="12" spans="1:15" ht="15.75">
      <c r="A12" s="112" t="s">
        <v>211</v>
      </c>
      <c r="B12" s="116">
        <v>8</v>
      </c>
      <c r="C12" s="111">
        <v>15</v>
      </c>
      <c r="D12" s="111">
        <v>13</v>
      </c>
      <c r="E12" s="111"/>
      <c r="F12" s="94"/>
      <c r="G12" s="117">
        <f t="shared" si="0"/>
        <v>36</v>
      </c>
      <c r="H12" s="110"/>
      <c r="I12" s="110"/>
      <c r="J12" s="96"/>
      <c r="K12" s="96"/>
      <c r="L12" s="95"/>
      <c r="M12" s="94"/>
      <c r="O12" s="96"/>
    </row>
    <row r="13" spans="1:15" ht="15.75">
      <c r="A13" s="119" t="s">
        <v>316</v>
      </c>
      <c r="B13" s="116">
        <v>5</v>
      </c>
      <c r="C13" s="111">
        <v>0</v>
      </c>
      <c r="D13" s="111">
        <v>8</v>
      </c>
      <c r="E13" s="120">
        <v>10</v>
      </c>
      <c r="F13" s="94">
        <v>5</v>
      </c>
      <c r="G13" s="117">
        <f t="shared" si="0"/>
        <v>28</v>
      </c>
      <c r="H13" s="110"/>
      <c r="I13" s="110"/>
      <c r="J13" s="96"/>
      <c r="K13" s="100"/>
      <c r="L13" s="95"/>
      <c r="M13" s="94"/>
      <c r="O13" s="96"/>
    </row>
    <row r="14" spans="1:15" ht="15.75">
      <c r="A14" s="119" t="s">
        <v>313</v>
      </c>
      <c r="B14" s="116">
        <v>3</v>
      </c>
      <c r="C14" s="111">
        <v>11</v>
      </c>
      <c r="D14" s="120">
        <v>5</v>
      </c>
      <c r="E14" s="120">
        <v>9</v>
      </c>
      <c r="F14" s="94">
        <v>10</v>
      </c>
      <c r="G14" s="117">
        <f t="shared" si="0"/>
        <v>38</v>
      </c>
      <c r="H14" s="110"/>
      <c r="I14" s="110"/>
      <c r="K14" s="100"/>
      <c r="M14" s="94"/>
      <c r="O14" s="96"/>
    </row>
    <row r="15" spans="1:15" ht="15.75">
      <c r="A15" s="100" t="s">
        <v>317</v>
      </c>
      <c r="B15" s="116">
        <v>0</v>
      </c>
      <c r="C15" s="116">
        <v>6</v>
      </c>
      <c r="D15" s="111">
        <v>0</v>
      </c>
      <c r="E15" s="121">
        <v>16</v>
      </c>
      <c r="F15" s="111">
        <v>0</v>
      </c>
      <c r="G15" s="117">
        <f t="shared" si="0"/>
        <v>22</v>
      </c>
      <c r="H15" s="110"/>
      <c r="I15" s="110"/>
      <c r="K15" s="100"/>
      <c r="L15" s="95"/>
      <c r="O15" s="96"/>
    </row>
    <row r="17" spans="2:7" ht="12.75">
      <c r="B17" s="96"/>
      <c r="C17" s="96"/>
      <c r="D17" s="96"/>
      <c r="E17" s="96"/>
      <c r="F17" s="96"/>
      <c r="G17" s="9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SheetLayoutView="100" workbookViewId="0" topLeftCell="A1">
      <selection activeCell="K59" sqref="K59"/>
    </sheetView>
  </sheetViews>
  <sheetFormatPr defaultColWidth="9.140625" defaultRowHeight="12.75"/>
  <cols>
    <col min="1" max="1" width="10.57421875" style="2" customWidth="1"/>
    <col min="2" max="2" width="18.7109375" style="2" customWidth="1"/>
    <col min="3" max="3" width="14.8515625" style="2" customWidth="1"/>
    <col min="4" max="4" width="7.8515625" style="2" customWidth="1"/>
    <col min="5" max="5" width="10.7109375" style="2" customWidth="1"/>
    <col min="6" max="6" width="9.57421875" style="2" customWidth="1"/>
    <col min="7" max="7" width="11.28125" style="2" customWidth="1"/>
    <col min="8" max="8" width="12.7109375" style="2" customWidth="1"/>
    <col min="9" max="16384" width="9.140625" style="2" customWidth="1"/>
  </cols>
  <sheetData>
    <row r="1" s="4" customFormat="1" ht="22.5">
      <c r="A1" s="4" t="s">
        <v>234</v>
      </c>
    </row>
    <row r="2" spans="1:6" ht="18.75" customHeight="1">
      <c r="A2" s="49">
        <v>38564</v>
      </c>
      <c r="D2" s="1"/>
      <c r="E2" s="1"/>
      <c r="F2" s="1"/>
    </row>
    <row r="3" spans="4:5" s="6" customFormat="1" ht="15.75">
      <c r="D3" s="21"/>
      <c r="E3" s="21"/>
    </row>
    <row r="4" spans="4:8" s="6" customFormat="1" ht="15.75">
      <c r="D4" s="21"/>
      <c r="G4" s="6" t="s">
        <v>142</v>
      </c>
      <c r="H4" s="6" t="s">
        <v>143</v>
      </c>
    </row>
    <row r="5" spans="1:8" s="6" customFormat="1" ht="15.75">
      <c r="A5" s="6" t="s">
        <v>141</v>
      </c>
      <c r="B5" s="6" t="s">
        <v>23</v>
      </c>
      <c r="C5" s="6" t="s">
        <v>22</v>
      </c>
      <c r="D5" s="6" t="s">
        <v>17</v>
      </c>
      <c r="E5" s="6" t="s">
        <v>24</v>
      </c>
      <c r="F5" s="6" t="s">
        <v>144</v>
      </c>
      <c r="G5" s="6" t="s">
        <v>140</v>
      </c>
      <c r="H5" s="6" t="s">
        <v>140</v>
      </c>
    </row>
    <row r="6" spans="1:8" s="50" customFormat="1" ht="15.75">
      <c r="A6" s="50">
        <v>75</v>
      </c>
      <c r="B6" s="38" t="s">
        <v>222</v>
      </c>
      <c r="G6" s="51">
        <v>0.3854166666666667</v>
      </c>
      <c r="H6" s="51">
        <v>0.47222222222222227</v>
      </c>
    </row>
    <row r="7" spans="1:8" s="50" customFormat="1" ht="15.75">
      <c r="A7" s="50">
        <v>74</v>
      </c>
      <c r="B7" s="38" t="s">
        <v>222</v>
      </c>
      <c r="G7" s="51">
        <v>0.3861111111111111</v>
      </c>
      <c r="H7" s="51">
        <v>0.47291666666666665</v>
      </c>
    </row>
    <row r="8" spans="1:8" s="40" customFormat="1" ht="15.75">
      <c r="A8" s="50">
        <v>48</v>
      </c>
      <c r="B8" s="40" t="s">
        <v>229</v>
      </c>
      <c r="C8" s="40" t="s">
        <v>230</v>
      </c>
      <c r="D8" s="40" t="s">
        <v>3</v>
      </c>
      <c r="E8" s="40" t="s">
        <v>226</v>
      </c>
      <c r="F8" s="40" t="s">
        <v>210</v>
      </c>
      <c r="G8" s="51">
        <v>0.3951388888888889</v>
      </c>
      <c r="H8" s="51">
        <v>0.500694444444444</v>
      </c>
    </row>
    <row r="9" spans="1:8" s="40" customFormat="1" ht="15.75">
      <c r="A9" s="50">
        <v>73</v>
      </c>
      <c r="B9" s="40" t="s">
        <v>91</v>
      </c>
      <c r="C9" s="40" t="s">
        <v>96</v>
      </c>
      <c r="D9" s="40" t="s">
        <v>2</v>
      </c>
      <c r="E9" s="40" t="s">
        <v>10</v>
      </c>
      <c r="F9" s="40" t="s">
        <v>210</v>
      </c>
      <c r="G9" s="51">
        <v>0.3958333333333333</v>
      </c>
      <c r="H9" s="51">
        <v>0.4791666666666667</v>
      </c>
    </row>
    <row r="10" spans="1:8" s="40" customFormat="1" ht="15.75">
      <c r="A10" s="50">
        <v>72</v>
      </c>
      <c r="B10" s="40" t="s">
        <v>185</v>
      </c>
      <c r="C10" s="40" t="s">
        <v>184</v>
      </c>
      <c r="D10" s="40" t="s">
        <v>2</v>
      </c>
      <c r="E10" s="40" t="s">
        <v>11</v>
      </c>
      <c r="F10" s="40" t="s">
        <v>211</v>
      </c>
      <c r="G10" s="51">
        <v>0.3965277777777778</v>
      </c>
      <c r="H10" s="51">
        <v>0.4798611111111111</v>
      </c>
    </row>
    <row r="11" spans="1:8" s="40" customFormat="1" ht="15.75">
      <c r="A11" s="50">
        <v>71</v>
      </c>
      <c r="B11" s="42" t="s">
        <v>108</v>
      </c>
      <c r="C11" s="42" t="s">
        <v>109</v>
      </c>
      <c r="D11" s="40" t="s">
        <v>2</v>
      </c>
      <c r="E11" s="42" t="s">
        <v>11</v>
      </c>
      <c r="F11" s="42" t="s">
        <v>210</v>
      </c>
      <c r="G11" s="51">
        <v>0.397222222222222</v>
      </c>
      <c r="H11" s="51">
        <v>0.480555555555556</v>
      </c>
    </row>
    <row r="12" spans="1:8" s="40" customFormat="1" ht="15.75">
      <c r="A12" s="50">
        <v>70</v>
      </c>
      <c r="B12" s="40" t="s">
        <v>35</v>
      </c>
      <c r="C12" s="40" t="s">
        <v>8</v>
      </c>
      <c r="D12" s="40" t="s">
        <v>2</v>
      </c>
      <c r="E12" s="44" t="s">
        <v>11</v>
      </c>
      <c r="F12" s="40" t="s">
        <v>210</v>
      </c>
      <c r="G12" s="51">
        <v>0.397916666666667</v>
      </c>
      <c r="H12" s="51">
        <v>0.48125</v>
      </c>
    </row>
    <row r="13" spans="1:8" s="40" customFormat="1" ht="15.75">
      <c r="A13" s="50">
        <v>69</v>
      </c>
      <c r="B13" s="40" t="s">
        <v>156</v>
      </c>
      <c r="C13" s="40" t="s">
        <v>153</v>
      </c>
      <c r="D13" s="40" t="s">
        <v>2</v>
      </c>
      <c r="E13" s="40" t="s">
        <v>11</v>
      </c>
      <c r="F13" s="40" t="s">
        <v>210</v>
      </c>
      <c r="G13" s="51">
        <v>0.398611111111111</v>
      </c>
      <c r="H13" s="51">
        <v>0.481944444444444</v>
      </c>
    </row>
    <row r="14" spans="1:8" s="42" customFormat="1" ht="15.75">
      <c r="A14" s="50">
        <v>67</v>
      </c>
      <c r="B14" s="40" t="s">
        <v>95</v>
      </c>
      <c r="C14" s="40" t="s">
        <v>77</v>
      </c>
      <c r="D14" s="40" t="s">
        <v>2</v>
      </c>
      <c r="E14" s="40" t="s">
        <v>11</v>
      </c>
      <c r="F14" s="40" t="s">
        <v>210</v>
      </c>
      <c r="G14" s="51">
        <v>0.4</v>
      </c>
      <c r="H14" s="51">
        <v>0.483333333333333</v>
      </c>
    </row>
    <row r="15" spans="1:8" s="42" customFormat="1" ht="15.75">
      <c r="A15" s="50">
        <v>65</v>
      </c>
      <c r="B15" s="47" t="s">
        <v>262</v>
      </c>
      <c r="C15" s="40"/>
      <c r="D15" s="40"/>
      <c r="E15" s="40"/>
      <c r="F15" s="40"/>
      <c r="G15" s="39"/>
      <c r="H15" s="39"/>
    </row>
    <row r="16" spans="1:8" s="40" customFormat="1" ht="15.75">
      <c r="A16" s="50">
        <v>64</v>
      </c>
      <c r="B16" s="40" t="s">
        <v>139</v>
      </c>
      <c r="C16" s="40" t="s">
        <v>138</v>
      </c>
      <c r="D16" s="40" t="s">
        <v>1</v>
      </c>
      <c r="E16" s="40" t="s">
        <v>10</v>
      </c>
      <c r="F16" s="40" t="s">
        <v>210</v>
      </c>
      <c r="G16" s="51">
        <v>0.4041666666666666</v>
      </c>
      <c r="H16" s="51">
        <v>0.4875</v>
      </c>
    </row>
    <row r="17" spans="1:8" s="40" customFormat="1" ht="15.75">
      <c r="A17" s="50">
        <v>63</v>
      </c>
      <c r="B17" s="40" t="s">
        <v>188</v>
      </c>
      <c r="C17" s="40" t="s">
        <v>189</v>
      </c>
      <c r="D17" s="40" t="s">
        <v>1</v>
      </c>
      <c r="E17" s="40" t="s">
        <v>11</v>
      </c>
      <c r="F17" s="40" t="s">
        <v>211</v>
      </c>
      <c r="G17" s="51">
        <v>0.4048611111111111</v>
      </c>
      <c r="H17" s="51">
        <v>0.48819444444444443</v>
      </c>
    </row>
    <row r="18" spans="1:8" s="40" customFormat="1" ht="15.75">
      <c r="A18" s="50">
        <v>62</v>
      </c>
      <c r="B18" s="42" t="s">
        <v>215</v>
      </c>
      <c r="C18" s="42" t="s">
        <v>9</v>
      </c>
      <c r="D18" s="40" t="s">
        <v>1</v>
      </c>
      <c r="E18" s="45" t="s">
        <v>11</v>
      </c>
      <c r="F18" s="42" t="s">
        <v>211</v>
      </c>
      <c r="G18" s="51">
        <v>0.405555555555556</v>
      </c>
      <c r="H18" s="51">
        <v>0.488888888888889</v>
      </c>
    </row>
    <row r="19" spans="1:8" s="40" customFormat="1" ht="15.75">
      <c r="A19" s="50">
        <v>61</v>
      </c>
      <c r="B19" s="40" t="s">
        <v>216</v>
      </c>
      <c r="C19" s="40" t="s">
        <v>214</v>
      </c>
      <c r="D19" s="40" t="s">
        <v>1</v>
      </c>
      <c r="E19" s="40" t="s">
        <v>11</v>
      </c>
      <c r="F19" s="40" t="s">
        <v>210</v>
      </c>
      <c r="G19" s="51">
        <v>0.40625</v>
      </c>
      <c r="H19" s="51">
        <v>0.489583333333333</v>
      </c>
    </row>
    <row r="20" spans="1:8" s="40" customFormat="1" ht="15.75">
      <c r="A20" s="50">
        <v>60</v>
      </c>
      <c r="B20" s="40" t="s">
        <v>172</v>
      </c>
      <c r="C20" s="40" t="s">
        <v>32</v>
      </c>
      <c r="D20" s="40" t="s">
        <v>1</v>
      </c>
      <c r="E20" s="40" t="s">
        <v>11</v>
      </c>
      <c r="F20" s="40" t="s">
        <v>210</v>
      </c>
      <c r="G20" s="51">
        <v>0.406944444444445</v>
      </c>
      <c r="H20" s="51">
        <v>0.490277777777778</v>
      </c>
    </row>
    <row r="21" spans="1:8" s="40" customFormat="1" ht="15.75">
      <c r="A21" s="50">
        <v>59</v>
      </c>
      <c r="B21" s="40" t="s">
        <v>30</v>
      </c>
      <c r="C21" s="40" t="s">
        <v>9</v>
      </c>
      <c r="D21" s="40" t="s">
        <v>1</v>
      </c>
      <c r="E21" s="40" t="s">
        <v>11</v>
      </c>
      <c r="F21" s="40" t="s">
        <v>210</v>
      </c>
      <c r="G21" s="51">
        <v>0.407638888888889</v>
      </c>
      <c r="H21" s="51">
        <v>0.490972222222222</v>
      </c>
    </row>
    <row r="22" spans="1:8" s="40" customFormat="1" ht="15.75">
      <c r="A22" s="50">
        <v>58</v>
      </c>
      <c r="B22" s="40" t="s">
        <v>70</v>
      </c>
      <c r="C22" s="40" t="s">
        <v>69</v>
      </c>
      <c r="D22" s="40" t="s">
        <v>1</v>
      </c>
      <c r="E22" s="40" t="s">
        <v>11</v>
      </c>
      <c r="F22" s="40" t="s">
        <v>210</v>
      </c>
      <c r="G22" s="51">
        <v>0.408333333333334</v>
      </c>
      <c r="H22" s="51">
        <v>0.491666666666667</v>
      </c>
    </row>
    <row r="23" spans="1:8" s="42" customFormat="1" ht="15.75">
      <c r="A23" s="50">
        <v>57</v>
      </c>
      <c r="B23" s="40" t="s">
        <v>31</v>
      </c>
      <c r="C23" s="40" t="s">
        <v>7</v>
      </c>
      <c r="D23" s="40" t="s">
        <v>1</v>
      </c>
      <c r="E23" s="40" t="s">
        <v>11</v>
      </c>
      <c r="F23" s="40" t="s">
        <v>210</v>
      </c>
      <c r="G23" s="51">
        <v>0.409027777777778</v>
      </c>
      <c r="H23" s="51">
        <v>0.492361111111111</v>
      </c>
    </row>
    <row r="24" spans="1:8" s="40" customFormat="1" ht="15.75">
      <c r="A24" s="50">
        <v>56</v>
      </c>
      <c r="B24" s="40" t="s">
        <v>125</v>
      </c>
      <c r="C24" s="40" t="s">
        <v>126</v>
      </c>
      <c r="D24" s="40" t="s">
        <v>1</v>
      </c>
      <c r="E24" s="40" t="s">
        <v>226</v>
      </c>
      <c r="F24" s="40" t="s">
        <v>210</v>
      </c>
      <c r="G24" s="51">
        <v>0.409722222222223</v>
      </c>
      <c r="H24" s="51">
        <v>0.493055555555556</v>
      </c>
    </row>
    <row r="25" spans="1:8" s="40" customFormat="1" ht="15.75">
      <c r="A25" s="50">
        <v>55</v>
      </c>
      <c r="B25" s="42" t="s">
        <v>133</v>
      </c>
      <c r="C25" s="42" t="s">
        <v>134</v>
      </c>
      <c r="D25" s="42" t="s">
        <v>1</v>
      </c>
      <c r="E25" s="42" t="s">
        <v>226</v>
      </c>
      <c r="F25" s="42" t="s">
        <v>210</v>
      </c>
      <c r="G25" s="51">
        <v>0.410416666666667</v>
      </c>
      <c r="H25" s="51">
        <v>0.49375</v>
      </c>
    </row>
    <row r="26" spans="1:8" s="40" customFormat="1" ht="15.75">
      <c r="A26" s="50">
        <v>54</v>
      </c>
      <c r="B26" s="42" t="s">
        <v>231</v>
      </c>
      <c r="C26" s="42" t="s">
        <v>232</v>
      </c>
      <c r="D26" s="42" t="s">
        <v>1</v>
      </c>
      <c r="E26" s="42" t="s">
        <v>226</v>
      </c>
      <c r="F26" s="42" t="s">
        <v>233</v>
      </c>
      <c r="G26" s="51">
        <v>0.411111111111112</v>
      </c>
      <c r="H26" s="51">
        <v>0.494444444444444</v>
      </c>
    </row>
    <row r="27" spans="1:8" s="40" customFormat="1" ht="15.75">
      <c r="A27" s="50">
        <v>52</v>
      </c>
      <c r="B27" s="40" t="s">
        <v>160</v>
      </c>
      <c r="C27" s="40" t="s">
        <v>159</v>
      </c>
      <c r="D27" s="40" t="s">
        <v>1</v>
      </c>
      <c r="E27" s="40" t="s">
        <v>226</v>
      </c>
      <c r="F27" s="40" t="s">
        <v>210</v>
      </c>
      <c r="G27" s="51">
        <v>0.411805555555556</v>
      </c>
      <c r="H27" s="51">
        <v>0.495138888888889</v>
      </c>
    </row>
    <row r="28" spans="1:8" s="42" customFormat="1" ht="15.75">
      <c r="A28" s="50"/>
      <c r="B28" s="47" t="s">
        <v>262</v>
      </c>
      <c r="C28" s="40"/>
      <c r="D28" s="40"/>
      <c r="E28" s="40"/>
      <c r="F28" s="40"/>
      <c r="G28" s="39"/>
      <c r="H28" s="39"/>
    </row>
    <row r="29" spans="1:8" s="40" customFormat="1" ht="15.75">
      <c r="A29" s="50">
        <v>51</v>
      </c>
      <c r="B29" s="40" t="s">
        <v>158</v>
      </c>
      <c r="C29" s="40" t="s">
        <v>181</v>
      </c>
      <c r="D29" s="40" t="s">
        <v>3</v>
      </c>
      <c r="E29" s="40" t="s">
        <v>11</v>
      </c>
      <c r="F29" s="40" t="s">
        <v>210</v>
      </c>
      <c r="G29" s="51">
        <v>0.4152777777777778</v>
      </c>
      <c r="H29" s="51">
        <v>0.4986111111111111</v>
      </c>
    </row>
    <row r="30" spans="1:8" s="40" customFormat="1" ht="15.75">
      <c r="A30" s="50">
        <v>50</v>
      </c>
      <c r="B30" s="40" t="s">
        <v>33</v>
      </c>
      <c r="C30" s="40" t="s">
        <v>98</v>
      </c>
      <c r="D30" s="40" t="s">
        <v>3</v>
      </c>
      <c r="E30" s="40" t="s">
        <v>11</v>
      </c>
      <c r="F30" s="40" t="s">
        <v>210</v>
      </c>
      <c r="G30" s="51">
        <v>0.4159722222222222</v>
      </c>
      <c r="H30" s="51">
        <v>0.4993055555555555</v>
      </c>
    </row>
    <row r="31" spans="1:8" s="40" customFormat="1" ht="15.75">
      <c r="A31" s="50">
        <v>49</v>
      </c>
      <c r="B31" s="40" t="s">
        <v>227</v>
      </c>
      <c r="C31" s="40" t="s">
        <v>228</v>
      </c>
      <c r="D31" s="40" t="s">
        <v>3</v>
      </c>
      <c r="E31" s="40" t="s">
        <v>226</v>
      </c>
      <c r="F31" s="40" t="s">
        <v>210</v>
      </c>
      <c r="G31" s="51">
        <v>0.416666666666667</v>
      </c>
      <c r="H31" s="51">
        <v>0.5</v>
      </c>
    </row>
    <row r="32" spans="1:8" s="42" customFormat="1" ht="15.75">
      <c r="A32" s="50">
        <v>47</v>
      </c>
      <c r="B32" s="47" t="s">
        <v>262</v>
      </c>
      <c r="C32" s="40"/>
      <c r="D32" s="40"/>
      <c r="E32" s="40"/>
      <c r="F32" s="40"/>
      <c r="G32" s="39"/>
      <c r="H32" s="39"/>
    </row>
    <row r="33" spans="1:8" s="40" customFormat="1" ht="15.75">
      <c r="A33" s="50">
        <v>46</v>
      </c>
      <c r="B33" s="40" t="s">
        <v>41</v>
      </c>
      <c r="C33" s="40" t="s">
        <v>40</v>
      </c>
      <c r="D33" s="40" t="s">
        <v>0</v>
      </c>
      <c r="E33" s="40" t="s">
        <v>146</v>
      </c>
      <c r="F33" s="40" t="s">
        <v>210</v>
      </c>
      <c r="G33" s="51">
        <v>0.42083333333333334</v>
      </c>
      <c r="H33" s="51">
        <v>0.5041666666666667</v>
      </c>
    </row>
    <row r="34" spans="1:8" s="40" customFormat="1" ht="15.75">
      <c r="A34" s="50">
        <v>45</v>
      </c>
      <c r="B34" s="40" t="s">
        <v>107</v>
      </c>
      <c r="C34" s="40" t="s">
        <v>106</v>
      </c>
      <c r="D34" s="40" t="s">
        <v>0</v>
      </c>
      <c r="E34" s="40" t="s">
        <v>146</v>
      </c>
      <c r="F34" s="40" t="s">
        <v>210</v>
      </c>
      <c r="G34" s="51">
        <v>0.4215277777777778</v>
      </c>
      <c r="H34" s="51">
        <v>0.5048611111111111</v>
      </c>
    </row>
    <row r="35" spans="1:8" s="42" customFormat="1" ht="15.75">
      <c r="A35" s="50">
        <v>44</v>
      </c>
      <c r="B35" s="40" t="s">
        <v>164</v>
      </c>
      <c r="C35" s="40" t="s">
        <v>15</v>
      </c>
      <c r="D35" s="40" t="s">
        <v>0</v>
      </c>
      <c r="E35" s="40" t="s">
        <v>146</v>
      </c>
      <c r="F35" s="40" t="s">
        <v>210</v>
      </c>
      <c r="G35" s="51">
        <v>0.422222222222222</v>
      </c>
      <c r="H35" s="51">
        <v>0.505555555555556</v>
      </c>
    </row>
    <row r="36" spans="1:8" s="40" customFormat="1" ht="15.75">
      <c r="A36" s="50">
        <v>43</v>
      </c>
      <c r="B36" s="40" t="s">
        <v>97</v>
      </c>
      <c r="C36" s="40" t="s">
        <v>122</v>
      </c>
      <c r="D36" s="40" t="s">
        <v>0</v>
      </c>
      <c r="E36" s="40" t="s">
        <v>146</v>
      </c>
      <c r="F36" s="40" t="s">
        <v>210</v>
      </c>
      <c r="G36" s="51">
        <v>0.422916666666667</v>
      </c>
      <c r="H36" s="51">
        <v>0.50625</v>
      </c>
    </row>
    <row r="37" spans="1:8" s="40" customFormat="1" ht="15.75">
      <c r="A37" s="50">
        <v>42</v>
      </c>
      <c r="B37" s="40" t="s">
        <v>217</v>
      </c>
      <c r="C37" s="40" t="s">
        <v>25</v>
      </c>
      <c r="D37" s="40" t="s">
        <v>0</v>
      </c>
      <c r="E37" s="40" t="s">
        <v>10</v>
      </c>
      <c r="F37" s="40" t="s">
        <v>211</v>
      </c>
      <c r="G37" s="51">
        <v>0.423611111111111</v>
      </c>
      <c r="H37" s="51">
        <v>0.506944444444444</v>
      </c>
    </row>
    <row r="38" spans="1:8" s="40" customFormat="1" ht="15.75">
      <c r="A38" s="50">
        <v>41</v>
      </c>
      <c r="B38" s="40" t="s">
        <v>193</v>
      </c>
      <c r="C38" s="40" t="s">
        <v>111</v>
      </c>
      <c r="D38" s="40" t="s">
        <v>0</v>
      </c>
      <c r="E38" s="40" t="s">
        <v>10</v>
      </c>
      <c r="F38" s="40" t="s">
        <v>211</v>
      </c>
      <c r="G38" s="51">
        <v>0.424305555555556</v>
      </c>
      <c r="H38" s="51">
        <v>0.507638888888889</v>
      </c>
    </row>
    <row r="39" spans="1:8" s="40" customFormat="1" ht="15.75">
      <c r="A39" s="50">
        <v>40</v>
      </c>
      <c r="B39" s="40" t="s">
        <v>223</v>
      </c>
      <c r="C39" s="40" t="s">
        <v>74</v>
      </c>
      <c r="D39" s="40" t="s">
        <v>0</v>
      </c>
      <c r="E39" s="40" t="s">
        <v>10</v>
      </c>
      <c r="F39" s="40" t="s">
        <v>211</v>
      </c>
      <c r="G39" s="51">
        <v>0.425</v>
      </c>
      <c r="H39" s="51">
        <v>0.508333333333333</v>
      </c>
    </row>
    <row r="40" spans="1:8" s="40" customFormat="1" ht="15.75">
      <c r="A40" s="50">
        <v>39</v>
      </c>
      <c r="B40" s="40" t="s">
        <v>73</v>
      </c>
      <c r="C40" s="40" t="s">
        <v>72</v>
      </c>
      <c r="D40" s="40" t="s">
        <v>0</v>
      </c>
      <c r="E40" s="40" t="s">
        <v>10</v>
      </c>
      <c r="F40" s="40" t="s">
        <v>210</v>
      </c>
      <c r="G40" s="51">
        <v>0.425694444444444</v>
      </c>
      <c r="H40" s="51">
        <v>0.509027777777778</v>
      </c>
    </row>
    <row r="41" spans="1:8" s="40" customFormat="1" ht="15.75">
      <c r="A41" s="50">
        <v>38</v>
      </c>
      <c r="B41" s="40" t="s">
        <v>107</v>
      </c>
      <c r="C41" s="40" t="s">
        <v>14</v>
      </c>
      <c r="D41" s="40" t="s">
        <v>0</v>
      </c>
      <c r="E41" s="40" t="s">
        <v>10</v>
      </c>
      <c r="F41" s="40" t="s">
        <v>210</v>
      </c>
      <c r="G41" s="51">
        <v>0.426388888888889</v>
      </c>
      <c r="H41" s="51">
        <v>0.509722222222222</v>
      </c>
    </row>
    <row r="42" spans="1:8" s="40" customFormat="1" ht="15.75">
      <c r="A42" s="50">
        <v>36</v>
      </c>
      <c r="B42" s="40" t="s">
        <v>95</v>
      </c>
      <c r="C42" s="40" t="s">
        <v>137</v>
      </c>
      <c r="D42" s="40" t="s">
        <v>0</v>
      </c>
      <c r="E42" s="40" t="s">
        <v>10</v>
      </c>
      <c r="F42" s="40" t="s">
        <v>210</v>
      </c>
      <c r="G42" s="51">
        <v>0.427777777777778</v>
      </c>
      <c r="H42" s="51">
        <v>0.511111111111111</v>
      </c>
    </row>
    <row r="43" spans="1:8" s="40" customFormat="1" ht="15.75">
      <c r="A43" s="50">
        <v>35</v>
      </c>
      <c r="B43" s="40" t="s">
        <v>198</v>
      </c>
      <c r="C43" s="40" t="s">
        <v>199</v>
      </c>
      <c r="D43" s="40" t="s">
        <v>0</v>
      </c>
      <c r="E43" s="40" t="s">
        <v>11</v>
      </c>
      <c r="F43" s="40" t="s">
        <v>211</v>
      </c>
      <c r="G43" s="51">
        <v>0.428472222222222</v>
      </c>
      <c r="H43" s="51">
        <v>0.511805555555556</v>
      </c>
    </row>
    <row r="44" spans="1:8" s="40" customFormat="1" ht="15.75">
      <c r="A44" s="50">
        <v>34</v>
      </c>
      <c r="B44" s="40" t="s">
        <v>195</v>
      </c>
      <c r="C44" s="40" t="s">
        <v>196</v>
      </c>
      <c r="D44" s="40" t="s">
        <v>0</v>
      </c>
      <c r="E44" s="40" t="s">
        <v>11</v>
      </c>
      <c r="F44" s="40" t="s">
        <v>211</v>
      </c>
      <c r="G44" s="51">
        <v>0.429166666666667</v>
      </c>
      <c r="H44" s="51">
        <v>0.5125</v>
      </c>
    </row>
    <row r="45" spans="1:8" s="40" customFormat="1" ht="15.75">
      <c r="A45" s="50">
        <v>33</v>
      </c>
      <c r="B45" s="40" t="s">
        <v>194</v>
      </c>
      <c r="C45" s="40" t="s">
        <v>179</v>
      </c>
      <c r="D45" s="40" t="s">
        <v>0</v>
      </c>
      <c r="E45" s="40" t="s">
        <v>11</v>
      </c>
      <c r="F45" s="40" t="s">
        <v>211</v>
      </c>
      <c r="G45" s="51">
        <v>0.429861111111111</v>
      </c>
      <c r="H45" s="51">
        <v>0.513194444444444</v>
      </c>
    </row>
    <row r="46" spans="1:8" s="40" customFormat="1" ht="15.75">
      <c r="A46" s="50">
        <v>32</v>
      </c>
      <c r="B46" s="40" t="s">
        <v>177</v>
      </c>
      <c r="C46" s="40" t="s">
        <v>178</v>
      </c>
      <c r="D46" s="40" t="s">
        <v>0</v>
      </c>
      <c r="E46" s="40" t="s">
        <v>11</v>
      </c>
      <c r="F46" s="40" t="s">
        <v>211</v>
      </c>
      <c r="G46" s="51">
        <v>0.430555555555556</v>
      </c>
      <c r="H46" s="51">
        <v>0.513888888888889</v>
      </c>
    </row>
    <row r="47" spans="1:8" s="40" customFormat="1" ht="15.75">
      <c r="A47" s="50">
        <v>31</v>
      </c>
      <c r="B47" s="40" t="s">
        <v>223</v>
      </c>
      <c r="C47" s="40" t="s">
        <v>180</v>
      </c>
      <c r="D47" s="40" t="s">
        <v>0</v>
      </c>
      <c r="E47" s="40" t="s">
        <v>11</v>
      </c>
      <c r="F47" s="40" t="s">
        <v>211</v>
      </c>
      <c r="G47" s="51">
        <v>0.43125</v>
      </c>
      <c r="H47" s="51">
        <v>0.514583333333333</v>
      </c>
    </row>
    <row r="48" spans="1:8" s="40" customFormat="1" ht="15.75">
      <c r="A48" s="50">
        <v>30</v>
      </c>
      <c r="B48" s="40" t="s">
        <v>220</v>
      </c>
      <c r="C48" s="40" t="s">
        <v>221</v>
      </c>
      <c r="D48" s="40" t="s">
        <v>0</v>
      </c>
      <c r="E48" s="40" t="s">
        <v>11</v>
      </c>
      <c r="F48" s="40" t="s">
        <v>211</v>
      </c>
      <c r="G48" s="51">
        <v>0.431944444444444</v>
      </c>
      <c r="H48" s="51">
        <v>0.515277777777778</v>
      </c>
    </row>
    <row r="49" spans="1:8" s="40" customFormat="1" ht="15.75">
      <c r="A49" s="50">
        <v>29</v>
      </c>
      <c r="B49" s="40" t="s">
        <v>187</v>
      </c>
      <c r="C49" s="40" t="s">
        <v>186</v>
      </c>
      <c r="D49" s="40" t="s">
        <v>0</v>
      </c>
      <c r="E49" s="40" t="s">
        <v>11</v>
      </c>
      <c r="F49" s="40" t="s">
        <v>211</v>
      </c>
      <c r="G49" s="51">
        <v>0.432638888888889</v>
      </c>
      <c r="H49" s="51">
        <v>0.515972222222222</v>
      </c>
    </row>
    <row r="50" spans="1:8" s="40" customFormat="1" ht="15.75">
      <c r="A50" s="50">
        <v>28</v>
      </c>
      <c r="B50" s="40" t="s">
        <v>192</v>
      </c>
      <c r="C50" s="40" t="s">
        <v>191</v>
      </c>
      <c r="D50" s="40" t="s">
        <v>0</v>
      </c>
      <c r="E50" s="40" t="s">
        <v>11</v>
      </c>
      <c r="F50" s="40" t="s">
        <v>211</v>
      </c>
      <c r="G50" s="51">
        <v>0.433333333333333</v>
      </c>
      <c r="H50" s="51">
        <v>0.516666666666667</v>
      </c>
    </row>
    <row r="51" spans="1:8" s="40" customFormat="1" ht="15.75">
      <c r="A51" s="50">
        <v>27</v>
      </c>
      <c r="B51" s="40" t="s">
        <v>176</v>
      </c>
      <c r="C51" s="40" t="s">
        <v>175</v>
      </c>
      <c r="D51" s="40" t="s">
        <v>0</v>
      </c>
      <c r="E51" s="40" t="s">
        <v>11</v>
      </c>
      <c r="F51" s="40" t="s">
        <v>211</v>
      </c>
      <c r="G51" s="51">
        <v>0.434027777777778</v>
      </c>
      <c r="H51" s="51">
        <v>0.517361111111111</v>
      </c>
    </row>
    <row r="52" spans="1:8" s="40" customFormat="1" ht="15.75">
      <c r="A52" s="50">
        <v>26</v>
      </c>
      <c r="B52" s="40" t="s">
        <v>108</v>
      </c>
      <c r="C52" s="40" t="s">
        <v>109</v>
      </c>
      <c r="D52" s="40" t="s">
        <v>0</v>
      </c>
      <c r="E52" s="40" t="s">
        <v>11</v>
      </c>
      <c r="F52" s="40" t="s">
        <v>210</v>
      </c>
      <c r="G52" s="51">
        <v>0.434722222222222</v>
      </c>
      <c r="H52" s="51">
        <v>0.518055555555555</v>
      </c>
    </row>
    <row r="53" spans="1:8" s="40" customFormat="1" ht="15.75">
      <c r="A53" s="50">
        <v>25</v>
      </c>
      <c r="B53" s="42" t="s">
        <v>197</v>
      </c>
      <c r="C53" s="42" t="s">
        <v>173</v>
      </c>
      <c r="D53" s="40" t="s">
        <v>0</v>
      </c>
      <c r="E53" s="40" t="s">
        <v>11</v>
      </c>
      <c r="F53" s="42" t="s">
        <v>210</v>
      </c>
      <c r="G53" s="51">
        <v>0.435416666666667</v>
      </c>
      <c r="H53" s="51">
        <v>0.51875</v>
      </c>
    </row>
    <row r="54" spans="1:8" s="40" customFormat="1" ht="15.75">
      <c r="A54" s="50">
        <v>24</v>
      </c>
      <c r="B54" s="40" t="s">
        <v>104</v>
      </c>
      <c r="C54" s="40" t="s">
        <v>103</v>
      </c>
      <c r="D54" s="40" t="s">
        <v>0</v>
      </c>
      <c r="E54" s="40" t="s">
        <v>11</v>
      </c>
      <c r="F54" s="40" t="s">
        <v>210</v>
      </c>
      <c r="G54" s="51">
        <v>0.436111111111111</v>
      </c>
      <c r="H54" s="51">
        <v>0.519444444444444</v>
      </c>
    </row>
    <row r="55" spans="1:8" s="40" customFormat="1" ht="15.75">
      <c r="A55" s="50">
        <v>23</v>
      </c>
      <c r="B55" s="40" t="s">
        <v>102</v>
      </c>
      <c r="C55" s="40" t="s">
        <v>101</v>
      </c>
      <c r="D55" s="40" t="s">
        <v>0</v>
      </c>
      <c r="E55" s="40" t="s">
        <v>11</v>
      </c>
      <c r="F55" s="40" t="s">
        <v>210</v>
      </c>
      <c r="G55" s="51">
        <v>0.436805555555556</v>
      </c>
      <c r="H55" s="51">
        <v>0.520138888888889</v>
      </c>
    </row>
    <row r="56" spans="1:8" s="40" customFormat="1" ht="15.75">
      <c r="A56" s="50">
        <v>22</v>
      </c>
      <c r="B56" s="40" t="s">
        <v>100</v>
      </c>
      <c r="C56" s="40" t="s">
        <v>99</v>
      </c>
      <c r="D56" s="40" t="s">
        <v>0</v>
      </c>
      <c r="E56" s="40" t="s">
        <v>11</v>
      </c>
      <c r="F56" s="40" t="s">
        <v>210</v>
      </c>
      <c r="G56" s="51">
        <v>0.4375</v>
      </c>
      <c r="H56" s="51">
        <v>0.520833333333333</v>
      </c>
    </row>
    <row r="57" spans="1:8" s="40" customFormat="1" ht="15.75">
      <c r="A57" s="50">
        <v>21</v>
      </c>
      <c r="B57" s="40" t="s">
        <v>174</v>
      </c>
      <c r="C57" s="40" t="s">
        <v>173</v>
      </c>
      <c r="D57" s="40" t="s">
        <v>0</v>
      </c>
      <c r="E57" s="40" t="s">
        <v>11</v>
      </c>
      <c r="F57" s="40" t="s">
        <v>210</v>
      </c>
      <c r="G57" s="51">
        <v>0.438194444444444</v>
      </c>
      <c r="H57" s="51">
        <v>0.521527777777778</v>
      </c>
    </row>
    <row r="58" spans="1:8" s="40" customFormat="1" ht="15.75">
      <c r="A58" s="50">
        <v>20</v>
      </c>
      <c r="B58" s="40" t="s">
        <v>12</v>
      </c>
      <c r="C58" s="40" t="s">
        <v>25</v>
      </c>
      <c r="D58" s="40" t="s">
        <v>0</v>
      </c>
      <c r="E58" s="40" t="s">
        <v>11</v>
      </c>
      <c r="F58" s="40" t="s">
        <v>210</v>
      </c>
      <c r="G58" s="51">
        <v>0.438888888888889</v>
      </c>
      <c r="H58" s="51">
        <v>0.522222222222222</v>
      </c>
    </row>
    <row r="59" spans="1:8" s="40" customFormat="1" ht="15.75">
      <c r="A59" s="50">
        <v>19</v>
      </c>
      <c r="B59" s="40" t="s">
        <v>105</v>
      </c>
      <c r="C59" s="42" t="s">
        <v>218</v>
      </c>
      <c r="D59" s="40" t="s">
        <v>0</v>
      </c>
      <c r="E59" s="40" t="s">
        <v>11</v>
      </c>
      <c r="F59" s="40" t="s">
        <v>210</v>
      </c>
      <c r="G59" s="51">
        <v>0.439583333333333</v>
      </c>
      <c r="H59" s="51">
        <v>0.522916666666667</v>
      </c>
    </row>
    <row r="60" spans="1:8" s="40" customFormat="1" ht="15.75">
      <c r="A60" s="50">
        <v>18</v>
      </c>
      <c r="B60" s="40" t="s">
        <v>41</v>
      </c>
      <c r="C60" s="40" t="s">
        <v>45</v>
      </c>
      <c r="D60" s="40" t="s">
        <v>0</v>
      </c>
      <c r="E60" s="40" t="s">
        <v>11</v>
      </c>
      <c r="F60" s="40" t="s">
        <v>210</v>
      </c>
      <c r="G60" s="51">
        <v>0.440277777777778</v>
      </c>
      <c r="H60" s="51">
        <v>0.523611111111111</v>
      </c>
    </row>
    <row r="61" spans="1:8" s="40" customFormat="1" ht="15.75">
      <c r="A61" s="50">
        <v>17</v>
      </c>
      <c r="B61" s="40" t="s">
        <v>13</v>
      </c>
      <c r="C61" s="40" t="s">
        <v>26</v>
      </c>
      <c r="D61" s="40" t="s">
        <v>0</v>
      </c>
      <c r="E61" s="40" t="s">
        <v>11</v>
      </c>
      <c r="F61" s="40" t="s">
        <v>210</v>
      </c>
      <c r="G61" s="51">
        <v>0.440972222222222</v>
      </c>
      <c r="H61" s="51">
        <v>0.524305555555555</v>
      </c>
    </row>
    <row r="62" spans="1:8" s="40" customFormat="1" ht="15.75">
      <c r="A62" s="50">
        <v>15</v>
      </c>
      <c r="B62" s="40" t="s">
        <v>29</v>
      </c>
      <c r="C62" s="40" t="s">
        <v>28</v>
      </c>
      <c r="D62" s="40" t="s">
        <v>0</v>
      </c>
      <c r="E62" s="40" t="s">
        <v>11</v>
      </c>
      <c r="F62" s="40" t="s">
        <v>210</v>
      </c>
      <c r="G62" s="51">
        <v>0.442361111111111</v>
      </c>
      <c r="H62" s="51">
        <v>0.525694444444444</v>
      </c>
    </row>
    <row r="63" spans="1:8" s="40" customFormat="1" ht="15.75">
      <c r="A63" s="50">
        <v>37</v>
      </c>
      <c r="B63" s="40" t="s">
        <v>95</v>
      </c>
      <c r="C63" s="40" t="s">
        <v>77</v>
      </c>
      <c r="D63" s="40" t="s">
        <v>0</v>
      </c>
      <c r="E63" s="40" t="s">
        <v>11</v>
      </c>
      <c r="F63" s="40" t="s">
        <v>210</v>
      </c>
      <c r="G63" s="51">
        <v>0.44305555555555554</v>
      </c>
      <c r="H63" s="51">
        <v>0.510416666666667</v>
      </c>
    </row>
    <row r="64" spans="1:8" s="40" customFormat="1" ht="15.75">
      <c r="A64" s="50">
        <v>14</v>
      </c>
      <c r="B64" s="40" t="s">
        <v>85</v>
      </c>
      <c r="C64" s="40" t="s">
        <v>84</v>
      </c>
      <c r="D64" s="40" t="s">
        <v>0</v>
      </c>
      <c r="E64" s="40" t="s">
        <v>11</v>
      </c>
      <c r="F64" s="40" t="s">
        <v>210</v>
      </c>
      <c r="G64" s="51">
        <v>0.443055555555555</v>
      </c>
      <c r="H64" s="51">
        <v>0.526388888888889</v>
      </c>
    </row>
    <row r="65" spans="1:8" s="40" customFormat="1" ht="15.75">
      <c r="A65" s="50">
        <v>13</v>
      </c>
      <c r="B65" s="40" t="s">
        <v>78</v>
      </c>
      <c r="C65" s="40" t="s">
        <v>77</v>
      </c>
      <c r="D65" s="40" t="s">
        <v>0</v>
      </c>
      <c r="E65" s="40" t="s">
        <v>11</v>
      </c>
      <c r="F65" s="40" t="s">
        <v>210</v>
      </c>
      <c r="G65" s="51">
        <v>0.44375</v>
      </c>
      <c r="H65" s="51">
        <v>0.527083333333333</v>
      </c>
    </row>
    <row r="66" spans="1:8" s="40" customFormat="1" ht="15.75">
      <c r="A66" s="50">
        <v>12</v>
      </c>
      <c r="B66" s="40" t="s">
        <v>91</v>
      </c>
      <c r="C66" s="40" t="s">
        <v>90</v>
      </c>
      <c r="D66" s="40" t="s">
        <v>0</v>
      </c>
      <c r="E66" s="40" t="s">
        <v>11</v>
      </c>
      <c r="F66" s="40" t="s">
        <v>210</v>
      </c>
      <c r="G66" s="51">
        <v>0.444444444444444</v>
      </c>
      <c r="H66" s="51">
        <v>0.527777777777778</v>
      </c>
    </row>
    <row r="67" spans="1:8" s="40" customFormat="1" ht="15.75">
      <c r="A67" s="50">
        <v>10</v>
      </c>
      <c r="B67" s="40" t="s">
        <v>135</v>
      </c>
      <c r="C67" s="40" t="s">
        <v>136</v>
      </c>
      <c r="D67" s="40" t="s">
        <v>0</v>
      </c>
      <c r="E67" s="40" t="s">
        <v>226</v>
      </c>
      <c r="F67" s="40" t="s">
        <v>211</v>
      </c>
      <c r="G67" s="51">
        <v>0.445833333333333</v>
      </c>
      <c r="H67" s="51">
        <v>0.529166666666667</v>
      </c>
    </row>
    <row r="68" spans="1:8" s="40" customFormat="1" ht="15.75">
      <c r="A68" s="50">
        <v>8</v>
      </c>
      <c r="B68" s="40" t="s">
        <v>168</v>
      </c>
      <c r="C68" s="40" t="s">
        <v>169</v>
      </c>
      <c r="D68" s="40" t="s">
        <v>0</v>
      </c>
      <c r="E68" s="40" t="s">
        <v>226</v>
      </c>
      <c r="F68" s="40" t="s">
        <v>211</v>
      </c>
      <c r="G68" s="51">
        <v>0.447222222222222</v>
      </c>
      <c r="H68" s="51">
        <v>0.530555555555555</v>
      </c>
    </row>
    <row r="69" spans="1:8" s="40" customFormat="1" ht="15.75">
      <c r="A69" s="50">
        <v>7</v>
      </c>
      <c r="B69" s="40" t="s">
        <v>182</v>
      </c>
      <c r="C69" s="40" t="s">
        <v>183</v>
      </c>
      <c r="D69" s="40" t="s">
        <v>0</v>
      </c>
      <c r="E69" s="40" t="s">
        <v>224</v>
      </c>
      <c r="F69" s="40" t="s">
        <v>210</v>
      </c>
      <c r="G69" s="51">
        <v>0.447916666666667</v>
      </c>
      <c r="H69" s="51">
        <v>0.53125</v>
      </c>
    </row>
    <row r="70" spans="1:8" s="40" customFormat="1" ht="15.75">
      <c r="A70" s="50">
        <v>6</v>
      </c>
      <c r="B70" s="40" t="s">
        <v>31</v>
      </c>
      <c r="C70" s="40" t="s">
        <v>7</v>
      </c>
      <c r="D70" s="82" t="s">
        <v>6</v>
      </c>
      <c r="E70" s="40" t="s">
        <v>11</v>
      </c>
      <c r="F70" s="40" t="s">
        <v>210</v>
      </c>
      <c r="G70" s="51">
        <v>0.448611111111111</v>
      </c>
      <c r="H70" s="51">
        <v>0.531944444444444</v>
      </c>
    </row>
    <row r="71" spans="1:8" s="24" customFormat="1" ht="18.75">
      <c r="A71" s="50">
        <v>5</v>
      </c>
      <c r="B71" s="40" t="s">
        <v>41</v>
      </c>
      <c r="C71" s="40" t="s">
        <v>41</v>
      </c>
      <c r="D71" s="82" t="s">
        <v>3</v>
      </c>
      <c r="E71" s="40" t="s">
        <v>11</v>
      </c>
      <c r="F71" s="40" t="s">
        <v>210</v>
      </c>
      <c r="G71" s="75">
        <v>0.44930555555555557</v>
      </c>
      <c r="H71" s="75">
        <v>0.5326388888888889</v>
      </c>
    </row>
  </sheetData>
  <printOptions/>
  <pageMargins left="0.75" right="0.75" top="1" bottom="1" header="0.5" footer="0.5"/>
  <pageSetup horizontalDpi="600" verticalDpi="600" orientation="portrait" scale="94" r:id="rId1"/>
  <rowBreaks count="1" manualBreakCount="1">
    <brk id="44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73"/>
  <sheetViews>
    <sheetView view="pageBreakPreview" zoomScaleSheetLayoutView="100" workbookViewId="0" topLeftCell="D1">
      <pane ySplit="5" topLeftCell="BM46" activePane="bottomLeft" state="frozen"/>
      <selection pane="topLeft" activeCell="A1" sqref="A1"/>
      <selection pane="bottomLeft" activeCell="L2" sqref="L2"/>
    </sheetView>
  </sheetViews>
  <sheetFormatPr defaultColWidth="9.140625" defaultRowHeight="12.75"/>
  <cols>
    <col min="1" max="1" width="7.28125" style="2" customWidth="1"/>
    <col min="2" max="2" width="4.28125" style="2" bestFit="1" customWidth="1"/>
    <col min="3" max="4" width="14.00390625" style="2" bestFit="1" customWidth="1"/>
    <col min="5" max="5" width="6.8515625" style="2" bestFit="1" customWidth="1"/>
    <col min="6" max="6" width="10.8515625" style="2" bestFit="1" customWidth="1"/>
    <col min="7" max="7" width="8.7109375" style="2" bestFit="1" customWidth="1"/>
    <col min="8" max="8" width="10.7109375" style="26" bestFit="1" customWidth="1"/>
    <col min="9" max="9" width="9.7109375" style="26" bestFit="1" customWidth="1"/>
    <col min="10" max="10" width="11.140625" style="26" bestFit="1" customWidth="1"/>
    <col min="11" max="11" width="10.7109375" style="2" bestFit="1" customWidth="1"/>
    <col min="12" max="12" width="9.7109375" style="2" bestFit="1" customWidth="1"/>
    <col min="13" max="13" width="11.140625" style="2" bestFit="1" customWidth="1"/>
    <col min="14" max="14" width="13.140625" style="2" customWidth="1"/>
    <col min="15" max="15" width="6.8515625" style="2" customWidth="1"/>
    <col min="17" max="17" width="13.00390625" style="2" bestFit="1" customWidth="1"/>
    <col min="19" max="19" width="14.140625" style="2" customWidth="1"/>
    <col min="20" max="20" width="9.140625" style="2" customWidth="1"/>
    <col min="21" max="21" width="12.140625" style="2" customWidth="1"/>
    <col min="23" max="23" width="19.421875" style="2" customWidth="1"/>
    <col min="24" max="16384" width="9.140625" style="2" customWidth="1"/>
  </cols>
  <sheetData>
    <row r="1" spans="1:10" s="4" customFormat="1" ht="22.5">
      <c r="A1" s="4" t="s">
        <v>234</v>
      </c>
      <c r="H1" s="83"/>
      <c r="I1" s="83"/>
      <c r="J1" s="83"/>
    </row>
    <row r="2" spans="1:15" ht="18.75" customHeight="1">
      <c r="A2" s="49"/>
      <c r="D2" s="1"/>
      <c r="F2" s="1"/>
      <c r="G2" s="1"/>
      <c r="L2" s="1"/>
      <c r="M2" s="1"/>
      <c r="N2" s="1"/>
      <c r="O2" s="1"/>
    </row>
    <row r="3" spans="5:23" s="6" customFormat="1" ht="15.75">
      <c r="E3" s="21"/>
      <c r="F3" s="21"/>
      <c r="H3" s="84"/>
      <c r="I3" s="84"/>
      <c r="J3" s="84"/>
      <c r="Q3" s="22"/>
      <c r="S3" s="21"/>
      <c r="W3" s="6" t="s">
        <v>89</v>
      </c>
    </row>
    <row r="4" spans="5:17" s="6" customFormat="1" ht="15.75">
      <c r="E4" s="21"/>
      <c r="H4" s="84" t="s">
        <v>142</v>
      </c>
      <c r="I4" s="84"/>
      <c r="J4" s="84" t="s">
        <v>142</v>
      </c>
      <c r="K4" s="6" t="s">
        <v>143</v>
      </c>
      <c r="M4" s="6" t="s">
        <v>143</v>
      </c>
      <c r="N4" s="6" t="s">
        <v>254</v>
      </c>
      <c r="Q4" s="22"/>
    </row>
    <row r="5" spans="1:23" s="6" customFormat="1" ht="16.5" thickBot="1">
      <c r="A5" s="6" t="s">
        <v>247</v>
      </c>
      <c r="B5" s="6" t="s">
        <v>141</v>
      </c>
      <c r="C5" s="6" t="s">
        <v>23</v>
      </c>
      <c r="D5" s="6" t="s">
        <v>22</v>
      </c>
      <c r="E5" s="6" t="s">
        <v>17</v>
      </c>
      <c r="F5" s="6" t="s">
        <v>24</v>
      </c>
      <c r="G5" s="6" t="s">
        <v>144</v>
      </c>
      <c r="H5" s="84" t="s">
        <v>235</v>
      </c>
      <c r="I5" s="84" t="s">
        <v>243</v>
      </c>
      <c r="J5" s="84" t="s">
        <v>244</v>
      </c>
      <c r="K5" s="6" t="s">
        <v>235</v>
      </c>
      <c r="L5" s="6" t="s">
        <v>243</v>
      </c>
      <c r="M5" s="6" t="s">
        <v>244</v>
      </c>
      <c r="N5" s="6" t="s">
        <v>255</v>
      </c>
      <c r="O5" s="6" t="s">
        <v>124</v>
      </c>
      <c r="Q5" s="6" t="s">
        <v>16</v>
      </c>
      <c r="S5" s="6" t="s">
        <v>18</v>
      </c>
      <c r="T5" s="6" t="s">
        <v>19</v>
      </c>
      <c r="U5" s="6" t="s">
        <v>63</v>
      </c>
      <c r="W5" s="6" t="s">
        <v>88</v>
      </c>
    </row>
    <row r="6" spans="1:14" s="50" customFormat="1" ht="16.5" hidden="1" thickBot="1">
      <c r="A6" s="58"/>
      <c r="B6" s="58">
        <v>75</v>
      </c>
      <c r="C6" s="53" t="s">
        <v>222</v>
      </c>
      <c r="D6" s="58"/>
      <c r="E6" s="58"/>
      <c r="F6" s="58"/>
      <c r="G6" s="58"/>
      <c r="H6" s="85"/>
      <c r="I6" s="86"/>
      <c r="J6" s="87">
        <f>I6+H6</f>
        <v>0</v>
      </c>
      <c r="K6" s="89"/>
      <c r="L6" s="86"/>
      <c r="M6" s="87">
        <f>L6+K6</f>
        <v>0</v>
      </c>
      <c r="N6" s="87">
        <f>M6+J6</f>
        <v>0</v>
      </c>
    </row>
    <row r="7" spans="1:14" s="50" customFormat="1" ht="16.5" hidden="1" thickBot="1">
      <c r="A7" s="58"/>
      <c r="B7" s="58">
        <v>74</v>
      </c>
      <c r="C7" s="53" t="s">
        <v>222</v>
      </c>
      <c r="D7" s="58"/>
      <c r="E7" s="58"/>
      <c r="F7" s="58"/>
      <c r="G7" s="58"/>
      <c r="H7" s="85"/>
      <c r="I7" s="86"/>
      <c r="J7" s="87">
        <f aca="true" t="shared" si="0" ref="J7:J71">I7+H7</f>
        <v>0</v>
      </c>
      <c r="K7" s="89"/>
      <c r="L7" s="86"/>
      <c r="M7" s="87">
        <f aca="true" t="shared" si="1" ref="M7:M70">L7+K7</f>
        <v>0</v>
      </c>
      <c r="N7" s="87">
        <f aca="true" t="shared" si="2" ref="N7:N70">M7+J7</f>
        <v>0</v>
      </c>
    </row>
    <row r="8" spans="1:14" s="50" customFormat="1" ht="16.5" thickBot="1">
      <c r="A8" s="53" t="s">
        <v>236</v>
      </c>
      <c r="B8" s="58"/>
      <c r="C8" s="53"/>
      <c r="D8" s="58"/>
      <c r="E8" s="58"/>
      <c r="F8" s="58"/>
      <c r="G8" s="58"/>
      <c r="H8" s="85"/>
      <c r="I8" s="86"/>
      <c r="J8" s="87"/>
      <c r="K8" s="89"/>
      <c r="L8" s="86"/>
      <c r="M8" s="87">
        <f t="shared" si="1"/>
        <v>0</v>
      </c>
      <c r="N8" s="87">
        <f t="shared" si="2"/>
        <v>0</v>
      </c>
    </row>
    <row r="9" spans="1:21" s="40" customFormat="1" ht="16.5" thickBot="1">
      <c r="A9" s="55"/>
      <c r="B9" s="58">
        <v>73</v>
      </c>
      <c r="C9" s="55" t="s">
        <v>91</v>
      </c>
      <c r="D9" s="55" t="s">
        <v>96</v>
      </c>
      <c r="E9" s="55" t="s">
        <v>2</v>
      </c>
      <c r="F9" s="55" t="s">
        <v>10</v>
      </c>
      <c r="G9" s="55" t="s">
        <v>210</v>
      </c>
      <c r="H9" s="85">
        <v>157.44</v>
      </c>
      <c r="I9" s="86">
        <v>6</v>
      </c>
      <c r="J9" s="87">
        <f t="shared" si="0"/>
        <v>163.44</v>
      </c>
      <c r="K9" s="90">
        <v>221.53</v>
      </c>
      <c r="L9" s="91">
        <v>12</v>
      </c>
      <c r="M9" s="87">
        <f t="shared" si="1"/>
        <v>233.53</v>
      </c>
      <c r="N9" s="87">
        <f t="shared" si="2"/>
        <v>396.97</v>
      </c>
      <c r="O9" s="40" t="s">
        <v>127</v>
      </c>
      <c r="Q9" s="41">
        <v>34418</v>
      </c>
      <c r="S9" s="40" t="s">
        <v>21</v>
      </c>
      <c r="T9" s="40" t="s">
        <v>53</v>
      </c>
      <c r="U9" s="40" t="s">
        <v>83</v>
      </c>
    </row>
    <row r="10" spans="1:17" s="40" customFormat="1" ht="16.5" thickBot="1">
      <c r="A10" s="53" t="s">
        <v>237</v>
      </c>
      <c r="B10" s="55"/>
      <c r="C10" s="55"/>
      <c r="D10" s="55"/>
      <c r="E10" s="55"/>
      <c r="F10" s="55"/>
      <c r="G10" s="55"/>
      <c r="H10" s="85"/>
      <c r="I10" s="86"/>
      <c r="J10" s="87"/>
      <c r="K10" s="90"/>
      <c r="L10" s="91"/>
      <c r="M10" s="87"/>
      <c r="N10" s="87"/>
      <c r="Q10" s="41"/>
    </row>
    <row r="11" spans="1:17" s="40" customFormat="1" ht="16.5" thickBot="1">
      <c r="A11" s="55"/>
      <c r="B11" s="58">
        <v>68</v>
      </c>
      <c r="C11" s="55" t="s">
        <v>157</v>
      </c>
      <c r="D11" s="55" t="s">
        <v>25</v>
      </c>
      <c r="E11" s="55" t="s">
        <v>2</v>
      </c>
      <c r="F11" s="55" t="s">
        <v>11</v>
      </c>
      <c r="G11" s="55" t="s">
        <v>210</v>
      </c>
      <c r="H11" s="85"/>
      <c r="I11" s="86"/>
      <c r="J11" s="87">
        <f t="shared" si="0"/>
        <v>0</v>
      </c>
      <c r="K11" s="90"/>
      <c r="L11" s="91"/>
      <c r="M11" s="87">
        <f t="shared" si="1"/>
        <v>0</v>
      </c>
      <c r="N11" s="87">
        <f t="shared" si="2"/>
        <v>0</v>
      </c>
      <c r="O11" s="40" t="s">
        <v>127</v>
      </c>
      <c r="Q11" s="41">
        <v>32286</v>
      </c>
    </row>
    <row r="12" spans="1:23" s="40" customFormat="1" ht="16.5" thickBot="1">
      <c r="A12" s="55"/>
      <c r="B12" s="58">
        <v>67</v>
      </c>
      <c r="C12" s="55" t="s">
        <v>95</v>
      </c>
      <c r="D12" s="55" t="s">
        <v>77</v>
      </c>
      <c r="E12" s="55" t="s">
        <v>2</v>
      </c>
      <c r="F12" s="55" t="s">
        <v>11</v>
      </c>
      <c r="G12" s="55" t="s">
        <v>210</v>
      </c>
      <c r="H12" s="85">
        <v>129.49</v>
      </c>
      <c r="I12" s="86">
        <v>2</v>
      </c>
      <c r="J12" s="87">
        <f t="shared" si="0"/>
        <v>131.49</v>
      </c>
      <c r="K12" s="89">
        <v>142.97</v>
      </c>
      <c r="L12" s="86">
        <v>8</v>
      </c>
      <c r="M12" s="87">
        <f t="shared" si="1"/>
        <v>150.97</v>
      </c>
      <c r="N12" s="87">
        <f t="shared" si="2"/>
        <v>282.46000000000004</v>
      </c>
      <c r="O12" s="42" t="s">
        <v>127</v>
      </c>
      <c r="Q12" s="43">
        <v>33167</v>
      </c>
      <c r="S12" s="42" t="s">
        <v>21</v>
      </c>
      <c r="T12" s="42" t="s">
        <v>54</v>
      </c>
      <c r="U12" s="42"/>
      <c r="W12" s="42"/>
    </row>
    <row r="13" spans="1:21" s="40" customFormat="1" ht="16.5" thickBot="1">
      <c r="A13" s="55"/>
      <c r="B13" s="58">
        <v>72</v>
      </c>
      <c r="C13" s="55" t="s">
        <v>185</v>
      </c>
      <c r="D13" s="55" t="s">
        <v>184</v>
      </c>
      <c r="E13" s="55" t="s">
        <v>2</v>
      </c>
      <c r="F13" s="55" t="s">
        <v>11</v>
      </c>
      <c r="G13" s="55" t="s">
        <v>211</v>
      </c>
      <c r="H13" s="85">
        <v>146.22</v>
      </c>
      <c r="I13" s="86">
        <v>2</v>
      </c>
      <c r="J13" s="87">
        <f t="shared" si="0"/>
        <v>148.22</v>
      </c>
      <c r="K13" s="90">
        <v>141.04</v>
      </c>
      <c r="L13" s="91">
        <v>4</v>
      </c>
      <c r="M13" s="87">
        <f t="shared" si="1"/>
        <v>145.04</v>
      </c>
      <c r="N13" s="87">
        <f t="shared" si="2"/>
        <v>293.26</v>
      </c>
      <c r="O13" s="40" t="s">
        <v>127</v>
      </c>
      <c r="Q13" s="41">
        <v>32596</v>
      </c>
      <c r="S13" s="40" t="s">
        <v>21</v>
      </c>
      <c r="T13" s="40" t="s">
        <v>20</v>
      </c>
      <c r="U13" s="40" t="s">
        <v>64</v>
      </c>
    </row>
    <row r="14" spans="1:17" s="40" customFormat="1" ht="16.5" thickBot="1">
      <c r="A14" s="55"/>
      <c r="B14" s="58">
        <v>69</v>
      </c>
      <c r="C14" s="55" t="s">
        <v>156</v>
      </c>
      <c r="D14" s="55" t="s">
        <v>153</v>
      </c>
      <c r="E14" s="55" t="s">
        <v>2</v>
      </c>
      <c r="F14" s="55" t="s">
        <v>11</v>
      </c>
      <c r="G14" s="55" t="s">
        <v>210</v>
      </c>
      <c r="H14" s="85">
        <v>164.78</v>
      </c>
      <c r="I14" s="86">
        <v>6</v>
      </c>
      <c r="J14" s="87">
        <f t="shared" si="0"/>
        <v>170.78</v>
      </c>
      <c r="K14" s="90">
        <v>164.66</v>
      </c>
      <c r="L14" s="91">
        <v>10</v>
      </c>
      <c r="M14" s="87">
        <f t="shared" si="1"/>
        <v>174.66</v>
      </c>
      <c r="N14" s="87">
        <f t="shared" si="2"/>
        <v>345.44</v>
      </c>
      <c r="O14" s="40" t="s">
        <v>127</v>
      </c>
      <c r="Q14" s="41"/>
    </row>
    <row r="15" spans="1:17" s="40" customFormat="1" ht="16.5" thickBot="1">
      <c r="A15" s="55"/>
      <c r="B15" s="58">
        <v>70</v>
      </c>
      <c r="C15" s="55" t="s">
        <v>35</v>
      </c>
      <c r="D15" s="55" t="s">
        <v>8</v>
      </c>
      <c r="E15" s="55" t="s">
        <v>2</v>
      </c>
      <c r="F15" s="59" t="s">
        <v>11</v>
      </c>
      <c r="G15" s="55" t="s">
        <v>210</v>
      </c>
      <c r="H15" s="85">
        <v>178.69</v>
      </c>
      <c r="I15" s="86">
        <v>100</v>
      </c>
      <c r="J15" s="87">
        <f t="shared" si="0"/>
        <v>278.69</v>
      </c>
      <c r="K15" s="90">
        <v>194.4</v>
      </c>
      <c r="L15" s="91">
        <v>116</v>
      </c>
      <c r="M15" s="87">
        <f t="shared" si="1"/>
        <v>310.4</v>
      </c>
      <c r="N15" s="87">
        <f t="shared" si="2"/>
        <v>589.0899999999999</v>
      </c>
      <c r="O15" s="40" t="s">
        <v>127</v>
      </c>
      <c r="Q15" s="41"/>
    </row>
    <row r="16" spans="1:23" s="42" customFormat="1" ht="16.5" thickBot="1">
      <c r="A16" s="57"/>
      <c r="B16" s="58">
        <v>71</v>
      </c>
      <c r="C16" s="57" t="s">
        <v>108</v>
      </c>
      <c r="D16" s="57" t="s">
        <v>109</v>
      </c>
      <c r="E16" s="55" t="s">
        <v>2</v>
      </c>
      <c r="F16" s="57" t="s">
        <v>11</v>
      </c>
      <c r="G16" s="57" t="s">
        <v>210</v>
      </c>
      <c r="H16" s="85">
        <v>143.17</v>
      </c>
      <c r="I16" s="86">
        <v>552</v>
      </c>
      <c r="J16" s="87">
        <f t="shared" si="0"/>
        <v>695.17</v>
      </c>
      <c r="K16" s="90">
        <v>999</v>
      </c>
      <c r="L16" s="91"/>
      <c r="M16" s="87">
        <f t="shared" si="1"/>
        <v>999</v>
      </c>
      <c r="N16" s="87">
        <f t="shared" si="2"/>
        <v>1694.17</v>
      </c>
      <c r="O16" s="40" t="s">
        <v>127</v>
      </c>
      <c r="Q16" s="41">
        <v>32955</v>
      </c>
      <c r="S16" s="40" t="s">
        <v>55</v>
      </c>
      <c r="T16" s="40"/>
      <c r="U16" s="40" t="s">
        <v>86</v>
      </c>
      <c r="W16" s="40"/>
    </row>
    <row r="17" spans="1:23" s="42" customFormat="1" ht="16.5" thickBot="1">
      <c r="A17" s="53" t="s">
        <v>249</v>
      </c>
      <c r="B17" s="57"/>
      <c r="C17" s="55"/>
      <c r="D17" s="55"/>
      <c r="E17" s="55"/>
      <c r="F17" s="55"/>
      <c r="G17" s="55"/>
      <c r="H17" s="85"/>
      <c r="I17" s="86"/>
      <c r="J17" s="87"/>
      <c r="K17" s="90"/>
      <c r="L17" s="91"/>
      <c r="M17" s="87"/>
      <c r="N17" s="87"/>
      <c r="O17" s="40"/>
      <c r="Q17" s="41"/>
      <c r="S17" s="40"/>
      <c r="T17" s="40"/>
      <c r="U17" s="40"/>
      <c r="W17" s="40"/>
    </row>
    <row r="18" spans="1:14" s="40" customFormat="1" ht="16.5" thickBot="1">
      <c r="A18" s="55"/>
      <c r="B18" s="58">
        <v>66</v>
      </c>
      <c r="C18" s="55" t="s">
        <v>153</v>
      </c>
      <c r="D18" s="55" t="s">
        <v>225</v>
      </c>
      <c r="E18" s="55" t="s">
        <v>2</v>
      </c>
      <c r="F18" s="55" t="s">
        <v>226</v>
      </c>
      <c r="G18" s="55" t="s">
        <v>210</v>
      </c>
      <c r="H18" s="85"/>
      <c r="I18" s="86"/>
      <c r="J18" s="87">
        <f t="shared" si="0"/>
        <v>0</v>
      </c>
      <c r="K18" s="90"/>
      <c r="L18" s="91"/>
      <c r="M18" s="87">
        <f t="shared" si="1"/>
        <v>0</v>
      </c>
      <c r="N18" s="87">
        <f t="shared" si="2"/>
        <v>0</v>
      </c>
    </row>
    <row r="19" spans="1:23" s="42" customFormat="1" ht="16.5" thickBot="1">
      <c r="A19" s="57"/>
      <c r="B19" s="58">
        <v>65</v>
      </c>
      <c r="C19" s="56" t="s">
        <v>219</v>
      </c>
      <c r="D19" s="55"/>
      <c r="E19" s="55"/>
      <c r="F19" s="55"/>
      <c r="G19" s="55"/>
      <c r="H19" s="85"/>
      <c r="I19" s="86"/>
      <c r="J19" s="87"/>
      <c r="K19" s="90"/>
      <c r="L19" s="91"/>
      <c r="M19" s="87"/>
      <c r="N19" s="87"/>
      <c r="O19" s="40"/>
      <c r="Q19" s="41"/>
      <c r="S19" s="40"/>
      <c r="T19" s="40"/>
      <c r="U19" s="40"/>
      <c r="W19" s="40"/>
    </row>
    <row r="20" spans="1:23" s="42" customFormat="1" ht="16.5" thickBot="1">
      <c r="A20" s="53" t="s">
        <v>250</v>
      </c>
      <c r="B20" s="57"/>
      <c r="C20" s="56"/>
      <c r="D20" s="55"/>
      <c r="E20" s="55"/>
      <c r="F20" s="55"/>
      <c r="G20" s="55"/>
      <c r="H20" s="85"/>
      <c r="I20" s="86"/>
      <c r="J20" s="87"/>
      <c r="K20" s="90"/>
      <c r="L20" s="91"/>
      <c r="M20" s="87"/>
      <c r="N20" s="87"/>
      <c r="O20" s="40"/>
      <c r="Q20" s="41"/>
      <c r="S20" s="40"/>
      <c r="T20" s="40"/>
      <c r="U20" s="40"/>
      <c r="W20" s="40"/>
    </row>
    <row r="21" spans="1:21" s="40" customFormat="1" ht="16.5" thickBot="1">
      <c r="A21" s="55"/>
      <c r="B21" s="58">
        <v>64</v>
      </c>
      <c r="C21" s="55" t="s">
        <v>139</v>
      </c>
      <c r="D21" s="55" t="s">
        <v>138</v>
      </c>
      <c r="E21" s="55" t="s">
        <v>1</v>
      </c>
      <c r="F21" s="55" t="s">
        <v>10</v>
      </c>
      <c r="G21" s="55" t="s">
        <v>210</v>
      </c>
      <c r="H21" s="85">
        <v>162.28</v>
      </c>
      <c r="I21" s="86">
        <v>0</v>
      </c>
      <c r="J21" s="87">
        <f t="shared" si="0"/>
        <v>162.28</v>
      </c>
      <c r="K21" s="90">
        <v>142.9</v>
      </c>
      <c r="L21" s="91">
        <v>0</v>
      </c>
      <c r="M21" s="87">
        <f t="shared" si="1"/>
        <v>142.9</v>
      </c>
      <c r="N21" s="87">
        <f t="shared" si="2"/>
        <v>305.18</v>
      </c>
      <c r="O21" s="40" t="s">
        <v>127</v>
      </c>
      <c r="Q21" s="41">
        <v>33668</v>
      </c>
      <c r="S21" s="40" t="s">
        <v>21</v>
      </c>
      <c r="T21" s="40" t="s">
        <v>66</v>
      </c>
      <c r="U21" s="40" t="s">
        <v>94</v>
      </c>
    </row>
    <row r="22" spans="1:17" s="40" customFormat="1" ht="16.5" thickBot="1">
      <c r="A22" s="53" t="s">
        <v>251</v>
      </c>
      <c r="B22" s="55"/>
      <c r="C22" s="55"/>
      <c r="D22" s="55"/>
      <c r="E22" s="55"/>
      <c r="F22" s="55"/>
      <c r="G22" s="55"/>
      <c r="H22" s="85"/>
      <c r="I22" s="86"/>
      <c r="J22" s="87"/>
      <c r="K22" s="90"/>
      <c r="L22" s="91"/>
      <c r="M22" s="87"/>
      <c r="N22" s="87"/>
      <c r="Q22" s="41"/>
    </row>
    <row r="23" spans="1:23" s="40" customFormat="1" ht="16.5" thickBot="1">
      <c r="A23" s="55"/>
      <c r="B23" s="58">
        <v>58</v>
      </c>
      <c r="C23" s="55" t="s">
        <v>70</v>
      </c>
      <c r="D23" s="55" t="s">
        <v>69</v>
      </c>
      <c r="E23" s="55" t="s">
        <v>1</v>
      </c>
      <c r="F23" s="55" t="s">
        <v>11</v>
      </c>
      <c r="G23" s="55" t="s">
        <v>210</v>
      </c>
      <c r="H23" s="85">
        <v>154.81</v>
      </c>
      <c r="I23" s="86">
        <v>0</v>
      </c>
      <c r="J23" s="87">
        <f t="shared" si="0"/>
        <v>154.81</v>
      </c>
      <c r="K23" s="89">
        <v>142.29</v>
      </c>
      <c r="L23" s="86">
        <v>0</v>
      </c>
      <c r="M23" s="87">
        <f t="shared" si="1"/>
        <v>142.29</v>
      </c>
      <c r="N23" s="87">
        <f t="shared" si="2"/>
        <v>297.1</v>
      </c>
      <c r="O23" s="40" t="s">
        <v>127</v>
      </c>
      <c r="Q23" s="41">
        <v>32655</v>
      </c>
      <c r="W23" s="42"/>
    </row>
    <row r="24" spans="1:23" s="40" customFormat="1" ht="16.5" thickBot="1">
      <c r="A24" s="55"/>
      <c r="B24" s="58">
        <v>59</v>
      </c>
      <c r="C24" s="55" t="s">
        <v>30</v>
      </c>
      <c r="D24" s="55" t="s">
        <v>9</v>
      </c>
      <c r="E24" s="55" t="s">
        <v>1</v>
      </c>
      <c r="F24" s="55" t="s">
        <v>11</v>
      </c>
      <c r="G24" s="55" t="s">
        <v>210</v>
      </c>
      <c r="H24" s="85">
        <v>151.07</v>
      </c>
      <c r="I24" s="86">
        <v>8</v>
      </c>
      <c r="J24" s="87">
        <f t="shared" si="0"/>
        <v>159.07</v>
      </c>
      <c r="K24" s="90">
        <v>144.77</v>
      </c>
      <c r="L24" s="91">
        <v>0</v>
      </c>
      <c r="M24" s="87">
        <f t="shared" si="1"/>
        <v>144.77</v>
      </c>
      <c r="N24" s="87">
        <f t="shared" si="2"/>
        <v>303.84000000000003</v>
      </c>
      <c r="O24" s="42" t="s">
        <v>127</v>
      </c>
      <c r="Q24" s="43">
        <v>32435</v>
      </c>
      <c r="S24" s="42"/>
      <c r="T24" s="42"/>
      <c r="U24" s="42"/>
      <c r="W24" s="42"/>
    </row>
    <row r="25" spans="1:17" s="40" customFormat="1" ht="16.5" thickBot="1">
      <c r="A25" s="55"/>
      <c r="B25" s="58">
        <v>60</v>
      </c>
      <c r="C25" s="55" t="s">
        <v>172</v>
      </c>
      <c r="D25" s="55" t="s">
        <v>32</v>
      </c>
      <c r="E25" s="55" t="s">
        <v>1</v>
      </c>
      <c r="F25" s="55" t="s">
        <v>11</v>
      </c>
      <c r="G25" s="55" t="s">
        <v>210</v>
      </c>
      <c r="H25" s="85">
        <v>146.47</v>
      </c>
      <c r="I25" s="86">
        <v>8</v>
      </c>
      <c r="J25" s="87">
        <f t="shared" si="0"/>
        <v>154.47</v>
      </c>
      <c r="K25" s="90">
        <v>174.31</v>
      </c>
      <c r="L25" s="91">
        <v>2</v>
      </c>
      <c r="M25" s="87">
        <f t="shared" si="1"/>
        <v>176.31</v>
      </c>
      <c r="N25" s="87">
        <f t="shared" si="2"/>
        <v>330.78</v>
      </c>
      <c r="O25" s="40" t="s">
        <v>127</v>
      </c>
      <c r="Q25" s="41">
        <v>33331</v>
      </c>
    </row>
    <row r="26" spans="1:21" s="40" customFormat="1" ht="16.5" thickBot="1">
      <c r="A26" s="55"/>
      <c r="B26" s="58">
        <v>63</v>
      </c>
      <c r="C26" s="55" t="s">
        <v>188</v>
      </c>
      <c r="D26" s="55" t="s">
        <v>189</v>
      </c>
      <c r="E26" s="55" t="s">
        <v>1</v>
      </c>
      <c r="F26" s="55" t="s">
        <v>11</v>
      </c>
      <c r="G26" s="55" t="s">
        <v>211</v>
      </c>
      <c r="H26" s="85">
        <v>211.06</v>
      </c>
      <c r="I26" s="86">
        <v>0</v>
      </c>
      <c r="J26" s="87">
        <f t="shared" si="0"/>
        <v>211.06</v>
      </c>
      <c r="K26" s="90">
        <v>138.82</v>
      </c>
      <c r="L26" s="91">
        <v>2</v>
      </c>
      <c r="M26" s="87">
        <f t="shared" si="1"/>
        <v>140.82</v>
      </c>
      <c r="N26" s="87">
        <f t="shared" si="2"/>
        <v>351.88</v>
      </c>
      <c r="O26" s="40" t="s">
        <v>127</v>
      </c>
      <c r="Q26" s="41">
        <v>33140</v>
      </c>
      <c r="S26" s="40" t="s">
        <v>21</v>
      </c>
      <c r="T26" s="40" t="s">
        <v>27</v>
      </c>
      <c r="U26" s="40" t="s">
        <v>64</v>
      </c>
    </row>
    <row r="27" spans="1:23" s="40" customFormat="1" ht="16.5" thickBot="1">
      <c r="A27" s="55"/>
      <c r="B27" s="58">
        <v>61</v>
      </c>
      <c r="C27" s="55" t="s">
        <v>216</v>
      </c>
      <c r="D27" s="55" t="s">
        <v>214</v>
      </c>
      <c r="E27" s="55" t="s">
        <v>1</v>
      </c>
      <c r="F27" s="55" t="s">
        <v>11</v>
      </c>
      <c r="G27" s="55" t="s">
        <v>210</v>
      </c>
      <c r="H27" s="85">
        <v>203.56</v>
      </c>
      <c r="I27" s="86">
        <v>4</v>
      </c>
      <c r="J27" s="87">
        <f t="shared" si="0"/>
        <v>207.56</v>
      </c>
      <c r="K27" s="90">
        <v>159.67</v>
      </c>
      <c r="L27" s="91">
        <v>6</v>
      </c>
      <c r="M27" s="87">
        <f t="shared" si="1"/>
        <v>165.67</v>
      </c>
      <c r="N27" s="87">
        <f t="shared" si="2"/>
        <v>373.23</v>
      </c>
      <c r="O27" s="40" t="s">
        <v>127</v>
      </c>
      <c r="Q27" s="41"/>
      <c r="S27" s="40" t="s">
        <v>21</v>
      </c>
      <c r="T27" s="40" t="s">
        <v>20</v>
      </c>
      <c r="W27" s="42" t="s">
        <v>92</v>
      </c>
    </row>
    <row r="28" spans="1:21" s="40" customFormat="1" ht="16.5" thickBot="1">
      <c r="A28" s="55"/>
      <c r="B28" s="58">
        <v>62</v>
      </c>
      <c r="C28" s="57" t="s">
        <v>215</v>
      </c>
      <c r="D28" s="57" t="s">
        <v>9</v>
      </c>
      <c r="E28" s="55" t="s">
        <v>1</v>
      </c>
      <c r="F28" s="60" t="s">
        <v>11</v>
      </c>
      <c r="G28" s="57" t="s">
        <v>211</v>
      </c>
      <c r="H28" s="85">
        <v>134.24</v>
      </c>
      <c r="I28" s="86">
        <v>50</v>
      </c>
      <c r="J28" s="87">
        <f t="shared" si="0"/>
        <v>184.24</v>
      </c>
      <c r="K28" s="90">
        <v>148.61</v>
      </c>
      <c r="L28" s="91">
        <v>54</v>
      </c>
      <c r="M28" s="87">
        <f t="shared" si="1"/>
        <v>202.61</v>
      </c>
      <c r="N28" s="87">
        <f t="shared" si="2"/>
        <v>386.85</v>
      </c>
      <c r="O28" s="40" t="s">
        <v>127</v>
      </c>
      <c r="Q28" s="41">
        <v>33098</v>
      </c>
      <c r="S28" s="40" t="s">
        <v>21</v>
      </c>
      <c r="T28" s="40" t="s">
        <v>66</v>
      </c>
      <c r="U28" s="40" t="s">
        <v>65</v>
      </c>
    </row>
    <row r="29" spans="1:23" s="42" customFormat="1" ht="16.5" thickBot="1">
      <c r="A29" s="57"/>
      <c r="B29" s="58">
        <v>57</v>
      </c>
      <c r="C29" s="55" t="s">
        <v>31</v>
      </c>
      <c r="D29" s="55" t="s">
        <v>7</v>
      </c>
      <c r="E29" s="55" t="s">
        <v>1</v>
      </c>
      <c r="F29" s="55" t="s">
        <v>11</v>
      </c>
      <c r="G29" s="55" t="s">
        <v>210</v>
      </c>
      <c r="H29" s="85">
        <f>181.3</f>
        <v>181.3</v>
      </c>
      <c r="I29" s="86">
        <v>102</v>
      </c>
      <c r="J29" s="87">
        <f t="shared" si="0"/>
        <v>283.3</v>
      </c>
      <c r="K29" s="90">
        <v>175.3</v>
      </c>
      <c r="L29" s="91">
        <v>60</v>
      </c>
      <c r="M29" s="87">
        <f t="shared" si="1"/>
        <v>235.3</v>
      </c>
      <c r="N29" s="87">
        <f t="shared" si="2"/>
        <v>518.6</v>
      </c>
      <c r="O29" s="40" t="s">
        <v>127</v>
      </c>
      <c r="Q29" s="41"/>
      <c r="S29" s="40" t="s">
        <v>21</v>
      </c>
      <c r="T29" s="40" t="s">
        <v>20</v>
      </c>
      <c r="U29" s="40"/>
      <c r="W29" s="40"/>
    </row>
    <row r="30" spans="1:23" s="42" customFormat="1" ht="16.5" thickBot="1">
      <c r="A30" s="53" t="s">
        <v>252</v>
      </c>
      <c r="B30" s="57"/>
      <c r="C30" s="55"/>
      <c r="D30" s="55"/>
      <c r="E30" s="55"/>
      <c r="F30" s="55"/>
      <c r="G30" s="55"/>
      <c r="H30" s="85"/>
      <c r="I30" s="86"/>
      <c r="J30" s="87"/>
      <c r="K30" s="90"/>
      <c r="L30" s="91"/>
      <c r="M30" s="87"/>
      <c r="N30" s="87"/>
      <c r="O30" s="40"/>
      <c r="Q30" s="41"/>
      <c r="S30" s="40"/>
      <c r="T30" s="40"/>
      <c r="U30" s="40"/>
      <c r="W30" s="40"/>
    </row>
    <row r="31" spans="1:14" s="40" customFormat="1" ht="16.5" thickBot="1">
      <c r="A31" s="55"/>
      <c r="B31" s="58">
        <v>53</v>
      </c>
      <c r="C31" s="55" t="s">
        <v>160</v>
      </c>
      <c r="D31" s="55" t="s">
        <v>159</v>
      </c>
      <c r="E31" s="55" t="s">
        <v>1</v>
      </c>
      <c r="F31" s="55" t="s">
        <v>226</v>
      </c>
      <c r="G31" s="55" t="s">
        <v>210</v>
      </c>
      <c r="H31" s="85">
        <v>128.54</v>
      </c>
      <c r="I31" s="86">
        <v>4</v>
      </c>
      <c r="J31" s="87">
        <f t="shared" si="0"/>
        <v>132.54</v>
      </c>
      <c r="K31" s="90">
        <v>129.5</v>
      </c>
      <c r="L31" s="91">
        <v>2</v>
      </c>
      <c r="M31" s="87">
        <f t="shared" si="1"/>
        <v>131.5</v>
      </c>
      <c r="N31" s="87">
        <f t="shared" si="2"/>
        <v>264.03999999999996</v>
      </c>
    </row>
    <row r="32" spans="1:16" s="40" customFormat="1" ht="16.5" thickBot="1">
      <c r="A32" s="55"/>
      <c r="B32" s="58">
        <v>56</v>
      </c>
      <c r="C32" s="55" t="s">
        <v>125</v>
      </c>
      <c r="D32" s="55" t="s">
        <v>126</v>
      </c>
      <c r="E32" s="55" t="s">
        <v>1</v>
      </c>
      <c r="F32" s="55" t="s">
        <v>226</v>
      </c>
      <c r="G32" s="55" t="s">
        <v>210</v>
      </c>
      <c r="H32" s="85">
        <v>136.58</v>
      </c>
      <c r="I32" s="86">
        <v>6</v>
      </c>
      <c r="J32" s="87">
        <f t="shared" si="0"/>
        <v>142.58</v>
      </c>
      <c r="K32" s="89">
        <v>136.01</v>
      </c>
      <c r="L32" s="86">
        <v>0</v>
      </c>
      <c r="M32" s="87">
        <f t="shared" si="1"/>
        <v>136.01</v>
      </c>
      <c r="N32" s="87">
        <f t="shared" si="2"/>
        <v>278.59000000000003</v>
      </c>
      <c r="O32" s="42"/>
      <c r="P32" s="42"/>
    </row>
    <row r="33" spans="1:16" s="40" customFormat="1" ht="16.5" thickBot="1">
      <c r="A33" s="55"/>
      <c r="B33" s="58">
        <v>54</v>
      </c>
      <c r="C33" s="57" t="s">
        <v>231</v>
      </c>
      <c r="D33" s="57" t="s">
        <v>232</v>
      </c>
      <c r="E33" s="57" t="s">
        <v>1</v>
      </c>
      <c r="F33" s="57" t="s">
        <v>226</v>
      </c>
      <c r="G33" s="57" t="s">
        <v>233</v>
      </c>
      <c r="H33" s="85">
        <v>135.94</v>
      </c>
      <c r="I33" s="86">
        <v>54</v>
      </c>
      <c r="J33" s="87">
        <f t="shared" si="0"/>
        <v>189.94</v>
      </c>
      <c r="K33" s="89">
        <v>137.07</v>
      </c>
      <c r="L33" s="86">
        <v>0</v>
      </c>
      <c r="M33" s="87">
        <f t="shared" si="1"/>
        <v>137.07</v>
      </c>
      <c r="N33" s="87">
        <f t="shared" si="2"/>
        <v>327.01</v>
      </c>
      <c r="O33" s="42"/>
      <c r="P33" s="42"/>
    </row>
    <row r="34" spans="1:14" s="40" customFormat="1" ht="16.5" thickBot="1">
      <c r="A34" s="55"/>
      <c r="B34" s="58">
        <v>55</v>
      </c>
      <c r="C34" s="57" t="s">
        <v>133</v>
      </c>
      <c r="D34" s="57" t="s">
        <v>134</v>
      </c>
      <c r="E34" s="57" t="s">
        <v>1</v>
      </c>
      <c r="F34" s="57" t="s">
        <v>226</v>
      </c>
      <c r="G34" s="57" t="s">
        <v>210</v>
      </c>
      <c r="H34" s="85">
        <v>189.44</v>
      </c>
      <c r="I34" s="86">
        <v>54</v>
      </c>
      <c r="J34" s="87">
        <f t="shared" si="0"/>
        <v>243.44</v>
      </c>
      <c r="K34" s="90">
        <v>170.22</v>
      </c>
      <c r="L34" s="91">
        <v>4</v>
      </c>
      <c r="M34" s="87">
        <f t="shared" si="1"/>
        <v>174.22</v>
      </c>
      <c r="N34" s="87">
        <f t="shared" si="2"/>
        <v>417.65999999999997</v>
      </c>
    </row>
    <row r="35" spans="1:23" s="42" customFormat="1" ht="16.5" thickBot="1">
      <c r="A35" s="57"/>
      <c r="B35" s="58">
        <v>52</v>
      </c>
      <c r="C35" s="56" t="s">
        <v>219</v>
      </c>
      <c r="D35" s="55"/>
      <c r="E35" s="55"/>
      <c r="F35" s="55"/>
      <c r="G35" s="55"/>
      <c r="H35" s="85"/>
      <c r="I35" s="86"/>
      <c r="J35" s="87"/>
      <c r="K35" s="90"/>
      <c r="L35" s="91"/>
      <c r="M35" s="87">
        <f t="shared" si="1"/>
        <v>0</v>
      </c>
      <c r="N35" s="87">
        <f t="shared" si="2"/>
        <v>0</v>
      </c>
      <c r="O35" s="40"/>
      <c r="Q35" s="41"/>
      <c r="S35" s="40"/>
      <c r="T35" s="40"/>
      <c r="U35" s="40"/>
      <c r="W35" s="40"/>
    </row>
    <row r="36" spans="1:23" s="42" customFormat="1" ht="16.5" thickBot="1">
      <c r="A36" s="53" t="s">
        <v>240</v>
      </c>
      <c r="B36" s="57"/>
      <c r="C36" s="56"/>
      <c r="D36" s="55"/>
      <c r="E36" s="55"/>
      <c r="F36" s="55"/>
      <c r="G36" s="55"/>
      <c r="H36" s="85"/>
      <c r="I36" s="86"/>
      <c r="J36" s="87"/>
      <c r="K36" s="90"/>
      <c r="L36" s="91"/>
      <c r="M36" s="87">
        <f t="shared" si="1"/>
        <v>0</v>
      </c>
      <c r="N36" s="87">
        <f t="shared" si="2"/>
        <v>0</v>
      </c>
      <c r="O36" s="40"/>
      <c r="Q36" s="41"/>
      <c r="S36" s="40"/>
      <c r="T36" s="40"/>
      <c r="U36" s="40"/>
      <c r="W36" s="40"/>
    </row>
    <row r="37" spans="1:17" s="40" customFormat="1" ht="16.5" thickBot="1">
      <c r="A37" s="55"/>
      <c r="B37" s="58">
        <v>51</v>
      </c>
      <c r="C37" s="55" t="s">
        <v>158</v>
      </c>
      <c r="D37" s="55" t="s">
        <v>181</v>
      </c>
      <c r="E37" s="55" t="s">
        <v>3</v>
      </c>
      <c r="F37" s="55" t="s">
        <v>11</v>
      </c>
      <c r="G37" s="55" t="s">
        <v>210</v>
      </c>
      <c r="H37" s="85">
        <v>181.56</v>
      </c>
      <c r="I37" s="86">
        <v>12</v>
      </c>
      <c r="J37" s="87">
        <f t="shared" si="0"/>
        <v>193.56</v>
      </c>
      <c r="K37" s="90">
        <v>187.67</v>
      </c>
      <c r="L37" s="91">
        <v>14</v>
      </c>
      <c r="M37" s="87">
        <f t="shared" si="1"/>
        <v>201.67</v>
      </c>
      <c r="N37" s="87">
        <f t="shared" si="2"/>
        <v>395.23</v>
      </c>
      <c r="O37" s="40" t="s">
        <v>127</v>
      </c>
      <c r="Q37" s="41"/>
    </row>
    <row r="38" spans="1:17" s="40" customFormat="1" ht="16.5" thickBot="1">
      <c r="A38" s="55"/>
      <c r="B38" s="58">
        <v>50</v>
      </c>
      <c r="C38" s="55" t="s">
        <v>33</v>
      </c>
      <c r="D38" s="55" t="s">
        <v>98</v>
      </c>
      <c r="E38" s="55" t="s">
        <v>3</v>
      </c>
      <c r="F38" s="55" t="s">
        <v>11</v>
      </c>
      <c r="G38" s="55" t="s">
        <v>210</v>
      </c>
      <c r="H38" s="85">
        <v>195.87</v>
      </c>
      <c r="I38" s="86">
        <v>66</v>
      </c>
      <c r="J38" s="87">
        <f t="shared" si="0"/>
        <v>261.87</v>
      </c>
      <c r="K38" s="90">
        <v>167.26</v>
      </c>
      <c r="L38" s="91">
        <v>62</v>
      </c>
      <c r="M38" s="87">
        <f t="shared" si="1"/>
        <v>229.26</v>
      </c>
      <c r="N38" s="87">
        <f t="shared" si="2"/>
        <v>491.13</v>
      </c>
      <c r="O38" s="40" t="s">
        <v>127</v>
      </c>
      <c r="Q38" s="41"/>
    </row>
    <row r="39" spans="1:17" s="40" customFormat="1" ht="16.5" thickBot="1">
      <c r="A39" s="55"/>
      <c r="B39" s="58">
        <v>5</v>
      </c>
      <c r="C39" s="55" t="s">
        <v>41</v>
      </c>
      <c r="D39" s="55" t="s">
        <v>41</v>
      </c>
      <c r="E39" s="55" t="s">
        <v>3</v>
      </c>
      <c r="F39" s="55" t="s">
        <v>11</v>
      </c>
      <c r="G39" s="55" t="s">
        <v>210</v>
      </c>
      <c r="H39" s="85">
        <v>258.35</v>
      </c>
      <c r="I39" s="86">
        <v>158</v>
      </c>
      <c r="J39" s="87">
        <f>I39+H39</f>
        <v>416.35</v>
      </c>
      <c r="K39" s="90">
        <v>999</v>
      </c>
      <c r="L39" s="91">
        <v>0</v>
      </c>
      <c r="M39" s="87">
        <f t="shared" si="1"/>
        <v>999</v>
      </c>
      <c r="N39" s="87">
        <f t="shared" si="2"/>
        <v>1415.35</v>
      </c>
      <c r="Q39" s="41"/>
    </row>
    <row r="40" spans="1:17" s="40" customFormat="1" ht="16.5" thickBot="1">
      <c r="A40" s="53" t="s">
        <v>253</v>
      </c>
      <c r="B40" s="55"/>
      <c r="C40" s="55"/>
      <c r="D40" s="55"/>
      <c r="E40" s="55"/>
      <c r="F40" s="55"/>
      <c r="G40" s="55"/>
      <c r="H40" s="85"/>
      <c r="I40" s="86"/>
      <c r="J40" s="87"/>
      <c r="K40" s="90"/>
      <c r="L40" s="91"/>
      <c r="M40" s="87">
        <f t="shared" si="1"/>
        <v>0</v>
      </c>
      <c r="N40" s="87">
        <f t="shared" si="2"/>
        <v>0</v>
      </c>
      <c r="Q40" s="41"/>
    </row>
    <row r="41" spans="1:14" s="40" customFormat="1" ht="16.5" thickBot="1">
      <c r="A41" s="55"/>
      <c r="B41" s="58">
        <v>49</v>
      </c>
      <c r="C41" s="55" t="s">
        <v>227</v>
      </c>
      <c r="D41" s="55" t="s">
        <v>228</v>
      </c>
      <c r="E41" s="55" t="s">
        <v>3</v>
      </c>
      <c r="F41" s="55" t="s">
        <v>226</v>
      </c>
      <c r="G41" s="55" t="s">
        <v>210</v>
      </c>
      <c r="H41" s="85">
        <v>999</v>
      </c>
      <c r="I41" s="86"/>
      <c r="J41" s="87">
        <f t="shared" si="0"/>
        <v>999</v>
      </c>
      <c r="K41" s="90">
        <v>144.26</v>
      </c>
      <c r="L41" s="91">
        <v>10</v>
      </c>
      <c r="M41" s="87">
        <f t="shared" si="1"/>
        <v>154.26</v>
      </c>
      <c r="N41" s="87">
        <f t="shared" si="2"/>
        <v>1153.26</v>
      </c>
    </row>
    <row r="42" spans="1:14" s="40" customFormat="1" ht="16.5" thickBot="1">
      <c r="A42" s="55"/>
      <c r="B42" s="58">
        <v>48</v>
      </c>
      <c r="C42" s="55" t="s">
        <v>229</v>
      </c>
      <c r="D42" s="55" t="s">
        <v>230</v>
      </c>
      <c r="E42" s="55" t="s">
        <v>3</v>
      </c>
      <c r="F42" s="55" t="s">
        <v>226</v>
      </c>
      <c r="G42" s="55" t="s">
        <v>210</v>
      </c>
      <c r="H42" s="85">
        <v>143.59</v>
      </c>
      <c r="I42" s="86">
        <v>0</v>
      </c>
      <c r="J42" s="87">
        <f t="shared" si="0"/>
        <v>143.59</v>
      </c>
      <c r="K42" s="90">
        <v>149.53</v>
      </c>
      <c r="L42" s="91">
        <v>4</v>
      </c>
      <c r="M42" s="87">
        <f t="shared" si="1"/>
        <v>153.53</v>
      </c>
      <c r="N42" s="87">
        <f t="shared" si="2"/>
        <v>297.12</v>
      </c>
    </row>
    <row r="43" spans="1:23" s="42" customFormat="1" ht="16.5" thickBot="1">
      <c r="A43" s="57"/>
      <c r="B43" s="58">
        <v>47</v>
      </c>
      <c r="C43" s="56" t="s">
        <v>219</v>
      </c>
      <c r="D43" s="55"/>
      <c r="E43" s="55"/>
      <c r="F43" s="55"/>
      <c r="G43" s="55"/>
      <c r="H43" s="85"/>
      <c r="I43" s="86"/>
      <c r="J43" s="87"/>
      <c r="K43" s="90"/>
      <c r="L43" s="91"/>
      <c r="M43" s="87"/>
      <c r="N43" s="87"/>
      <c r="O43" s="40"/>
      <c r="Q43" s="41"/>
      <c r="S43" s="40"/>
      <c r="T43" s="40"/>
      <c r="U43" s="40"/>
      <c r="W43" s="40"/>
    </row>
    <row r="44" spans="1:23" s="42" customFormat="1" ht="16.5" thickBot="1">
      <c r="A44" s="53" t="s">
        <v>241</v>
      </c>
      <c r="B44" s="57"/>
      <c r="C44" s="56"/>
      <c r="D44" s="55"/>
      <c r="E44" s="55"/>
      <c r="F44" s="55"/>
      <c r="G44" s="55"/>
      <c r="H44" s="85"/>
      <c r="I44" s="86"/>
      <c r="J44" s="87"/>
      <c r="K44" s="90"/>
      <c r="L44" s="91"/>
      <c r="M44" s="87"/>
      <c r="N44" s="87"/>
      <c r="O44" s="40"/>
      <c r="Q44" s="41"/>
      <c r="S44" s="40"/>
      <c r="T44" s="40"/>
      <c r="U44" s="40"/>
      <c r="W44" s="40"/>
    </row>
    <row r="45" spans="1:21" s="40" customFormat="1" ht="16.5" thickBot="1">
      <c r="A45" s="55"/>
      <c r="B45" s="58">
        <v>43</v>
      </c>
      <c r="C45" s="55" t="s">
        <v>97</v>
      </c>
      <c r="D45" s="55" t="s">
        <v>122</v>
      </c>
      <c r="E45" s="55" t="s">
        <v>0</v>
      </c>
      <c r="F45" s="55" t="s">
        <v>146</v>
      </c>
      <c r="G45" s="55" t="s">
        <v>210</v>
      </c>
      <c r="H45" s="85">
        <v>150.46</v>
      </c>
      <c r="I45" s="86">
        <v>8</v>
      </c>
      <c r="J45" s="87">
        <f t="shared" si="0"/>
        <v>158.46</v>
      </c>
      <c r="K45" s="90">
        <v>156.49</v>
      </c>
      <c r="L45" s="91">
        <v>4</v>
      </c>
      <c r="M45" s="87">
        <f t="shared" si="1"/>
        <v>160.49</v>
      </c>
      <c r="N45" s="87">
        <f t="shared" si="2"/>
        <v>318.95000000000005</v>
      </c>
      <c r="O45" s="40" t="s">
        <v>127</v>
      </c>
      <c r="Q45" s="41">
        <v>34006</v>
      </c>
      <c r="S45" s="40" t="s">
        <v>21</v>
      </c>
      <c r="T45" s="40" t="s">
        <v>48</v>
      </c>
      <c r="U45" s="40" t="s">
        <v>65</v>
      </c>
    </row>
    <row r="46" spans="1:20" s="40" customFormat="1" ht="16.5" thickBot="1">
      <c r="A46" s="55"/>
      <c r="B46" s="58">
        <v>45</v>
      </c>
      <c r="C46" s="55" t="s">
        <v>107</v>
      </c>
      <c r="D46" s="55" t="s">
        <v>106</v>
      </c>
      <c r="E46" s="55" t="s">
        <v>0</v>
      </c>
      <c r="F46" s="55" t="s">
        <v>146</v>
      </c>
      <c r="G46" s="55" t="s">
        <v>210</v>
      </c>
      <c r="H46" s="85">
        <v>152.97</v>
      </c>
      <c r="I46" s="86">
        <v>2</v>
      </c>
      <c r="J46" s="87">
        <f t="shared" si="0"/>
        <v>154.97</v>
      </c>
      <c r="K46" s="90">
        <v>182.3</v>
      </c>
      <c r="L46" s="91">
        <v>0</v>
      </c>
      <c r="M46" s="87">
        <f t="shared" si="1"/>
        <v>182.3</v>
      </c>
      <c r="N46" s="87">
        <f t="shared" si="2"/>
        <v>337.27</v>
      </c>
      <c r="O46" s="40" t="s">
        <v>127</v>
      </c>
      <c r="Q46" s="41">
        <v>35142</v>
      </c>
      <c r="S46" s="40" t="s">
        <v>21</v>
      </c>
      <c r="T46" s="40" t="s">
        <v>53</v>
      </c>
    </row>
    <row r="47" spans="1:23" s="42" customFormat="1" ht="16.5" thickBot="1">
      <c r="A47" s="57"/>
      <c r="B47" s="58">
        <v>44</v>
      </c>
      <c r="C47" s="55" t="s">
        <v>164</v>
      </c>
      <c r="D47" s="55" t="s">
        <v>15</v>
      </c>
      <c r="E47" s="55" t="s">
        <v>0</v>
      </c>
      <c r="F47" s="55" t="s">
        <v>146</v>
      </c>
      <c r="G47" s="55" t="s">
        <v>210</v>
      </c>
      <c r="H47" s="85">
        <v>165.75</v>
      </c>
      <c r="I47" s="86">
        <v>2</v>
      </c>
      <c r="J47" s="87">
        <f t="shared" si="0"/>
        <v>167.75</v>
      </c>
      <c r="K47" s="90">
        <v>176.28</v>
      </c>
      <c r="L47" s="91">
        <v>10</v>
      </c>
      <c r="M47" s="87">
        <f t="shared" si="1"/>
        <v>186.28</v>
      </c>
      <c r="N47" s="87">
        <f t="shared" si="2"/>
        <v>354.03</v>
      </c>
      <c r="O47" s="40" t="s">
        <v>127</v>
      </c>
      <c r="Q47" s="41">
        <v>33973</v>
      </c>
      <c r="S47" s="40"/>
      <c r="T47" s="40"/>
      <c r="U47" s="40"/>
      <c r="W47" s="40"/>
    </row>
    <row r="48" spans="1:21" s="40" customFormat="1" ht="16.5" thickBot="1">
      <c r="A48" s="55"/>
      <c r="B48" s="58">
        <v>46</v>
      </c>
      <c r="C48" s="55" t="s">
        <v>41</v>
      </c>
      <c r="D48" s="55" t="s">
        <v>40</v>
      </c>
      <c r="E48" s="55" t="s">
        <v>0</v>
      </c>
      <c r="F48" s="55" t="s">
        <v>146</v>
      </c>
      <c r="G48" s="55" t="s">
        <v>210</v>
      </c>
      <c r="H48" s="85">
        <v>193.46</v>
      </c>
      <c r="I48" s="86">
        <v>100</v>
      </c>
      <c r="J48" s="87">
        <f t="shared" si="0"/>
        <v>293.46000000000004</v>
      </c>
      <c r="K48" s="90">
        <v>206.21</v>
      </c>
      <c r="L48" s="91">
        <v>54</v>
      </c>
      <c r="M48" s="87">
        <f t="shared" si="1"/>
        <v>260.21000000000004</v>
      </c>
      <c r="N48" s="87">
        <f t="shared" si="2"/>
        <v>553.6700000000001</v>
      </c>
      <c r="O48" s="40" t="s">
        <v>127</v>
      </c>
      <c r="Q48" s="41">
        <v>34089</v>
      </c>
      <c r="S48" s="40" t="s">
        <v>55</v>
      </c>
      <c r="U48" s="40" t="s">
        <v>86</v>
      </c>
    </row>
    <row r="49" spans="1:17" s="40" customFormat="1" ht="16.5" thickBot="1">
      <c r="A49" s="53" t="s">
        <v>242</v>
      </c>
      <c r="B49" s="55"/>
      <c r="C49" s="55"/>
      <c r="D49" s="55"/>
      <c r="E49" s="55"/>
      <c r="F49" s="55"/>
      <c r="G49" s="55"/>
      <c r="H49" s="85"/>
      <c r="I49" s="86"/>
      <c r="J49" s="87"/>
      <c r="K49" s="90"/>
      <c r="L49" s="91"/>
      <c r="M49" s="87"/>
      <c r="N49" s="87"/>
      <c r="Q49" s="41"/>
    </row>
    <row r="50" spans="1:23" s="40" customFormat="1" ht="16.5" thickBot="1">
      <c r="A50" s="55"/>
      <c r="B50" s="58">
        <v>36</v>
      </c>
      <c r="C50" s="55" t="s">
        <v>95</v>
      </c>
      <c r="D50" s="55" t="s">
        <v>137</v>
      </c>
      <c r="E50" s="55" t="s">
        <v>0</v>
      </c>
      <c r="F50" s="55" t="s">
        <v>10</v>
      </c>
      <c r="G50" s="55" t="s">
        <v>210</v>
      </c>
      <c r="H50" s="85">
        <v>127.82</v>
      </c>
      <c r="I50" s="86">
        <v>2</v>
      </c>
      <c r="J50" s="87">
        <f t="shared" si="0"/>
        <v>129.82</v>
      </c>
      <c r="K50" s="90">
        <v>126.55</v>
      </c>
      <c r="L50" s="91">
        <v>4</v>
      </c>
      <c r="M50" s="87">
        <f t="shared" si="1"/>
        <v>130.55</v>
      </c>
      <c r="N50" s="87">
        <f t="shared" si="2"/>
        <v>260.37</v>
      </c>
      <c r="O50" s="40" t="s">
        <v>127</v>
      </c>
      <c r="Q50" s="41">
        <v>33640</v>
      </c>
      <c r="W50" s="42"/>
    </row>
    <row r="51" spans="1:17" s="40" customFormat="1" ht="16.5" thickBot="1">
      <c r="A51" s="55"/>
      <c r="B51" s="58">
        <v>38</v>
      </c>
      <c r="C51" s="55" t="s">
        <v>107</v>
      </c>
      <c r="D51" s="55" t="s">
        <v>14</v>
      </c>
      <c r="E51" s="55" t="s">
        <v>0</v>
      </c>
      <c r="F51" s="55" t="s">
        <v>10</v>
      </c>
      <c r="G51" s="55" t="s">
        <v>210</v>
      </c>
      <c r="H51" s="85">
        <v>129.6</v>
      </c>
      <c r="I51" s="86">
        <v>6</v>
      </c>
      <c r="J51" s="87">
        <f t="shared" si="0"/>
        <v>135.6</v>
      </c>
      <c r="K51" s="90">
        <v>145.42</v>
      </c>
      <c r="L51" s="91">
        <v>2</v>
      </c>
      <c r="M51" s="87">
        <f t="shared" si="1"/>
        <v>147.42</v>
      </c>
      <c r="N51" s="87">
        <f t="shared" si="2"/>
        <v>283.02</v>
      </c>
      <c r="O51" s="40" t="s">
        <v>127</v>
      </c>
      <c r="Q51" s="41">
        <v>33291</v>
      </c>
    </row>
    <row r="52" spans="1:17" s="40" customFormat="1" ht="16.5" thickBot="1">
      <c r="A52" s="55"/>
      <c r="B52" s="58">
        <v>42</v>
      </c>
      <c r="C52" s="55" t="s">
        <v>217</v>
      </c>
      <c r="D52" s="55" t="s">
        <v>25</v>
      </c>
      <c r="E52" s="55" t="s">
        <v>0</v>
      </c>
      <c r="F52" s="55" t="s">
        <v>10</v>
      </c>
      <c r="G52" s="55" t="s">
        <v>211</v>
      </c>
      <c r="H52" s="85">
        <v>131.14</v>
      </c>
      <c r="I52" s="86">
        <v>0</v>
      </c>
      <c r="J52" s="87">
        <f t="shared" si="0"/>
        <v>131.14</v>
      </c>
      <c r="K52" s="90">
        <v>132.27</v>
      </c>
      <c r="L52" s="91">
        <v>50</v>
      </c>
      <c r="M52" s="87">
        <f t="shared" si="1"/>
        <v>182.27</v>
      </c>
      <c r="N52" s="87">
        <f t="shared" si="2"/>
        <v>313.40999999999997</v>
      </c>
      <c r="O52" s="40" t="s">
        <v>127</v>
      </c>
      <c r="Q52" s="41">
        <v>33568</v>
      </c>
    </row>
    <row r="53" spans="1:20" s="40" customFormat="1" ht="16.5" thickBot="1">
      <c r="A53" s="55"/>
      <c r="B53" s="58">
        <v>41</v>
      </c>
      <c r="C53" s="55" t="s">
        <v>193</v>
      </c>
      <c r="D53" s="55" t="s">
        <v>111</v>
      </c>
      <c r="E53" s="55" t="s">
        <v>0</v>
      </c>
      <c r="F53" s="55" t="s">
        <v>10</v>
      </c>
      <c r="G53" s="55" t="s">
        <v>211</v>
      </c>
      <c r="H53" s="85">
        <v>182.51</v>
      </c>
      <c r="I53" s="86">
        <v>6</v>
      </c>
      <c r="J53" s="87">
        <f t="shared" si="0"/>
        <v>188.51</v>
      </c>
      <c r="K53" s="90">
        <v>141.59</v>
      </c>
      <c r="L53" s="91">
        <v>2</v>
      </c>
      <c r="M53" s="87">
        <f t="shared" si="1"/>
        <v>143.59</v>
      </c>
      <c r="N53" s="87">
        <f t="shared" si="2"/>
        <v>332.1</v>
      </c>
      <c r="O53" s="40" t="s">
        <v>127</v>
      </c>
      <c r="Q53" s="41">
        <v>33515</v>
      </c>
      <c r="S53" s="40" t="s">
        <v>55</v>
      </c>
      <c r="T53" s="40" t="s">
        <v>27</v>
      </c>
    </row>
    <row r="54" spans="1:21" s="40" customFormat="1" ht="16.5" thickBot="1">
      <c r="A54" s="55"/>
      <c r="B54" s="58">
        <v>39</v>
      </c>
      <c r="C54" s="55" t="s">
        <v>73</v>
      </c>
      <c r="D54" s="55" t="s">
        <v>72</v>
      </c>
      <c r="E54" s="55" t="s">
        <v>0</v>
      </c>
      <c r="F54" s="55" t="s">
        <v>10</v>
      </c>
      <c r="G54" s="55" t="s">
        <v>210</v>
      </c>
      <c r="H54" s="85">
        <v>187.41</v>
      </c>
      <c r="I54" s="86">
        <v>54</v>
      </c>
      <c r="J54" s="87">
        <f t="shared" si="0"/>
        <v>241.41</v>
      </c>
      <c r="K54" s="90">
        <v>156.7</v>
      </c>
      <c r="L54" s="91">
        <v>4</v>
      </c>
      <c r="M54" s="87">
        <f t="shared" si="1"/>
        <v>160.7</v>
      </c>
      <c r="N54" s="87">
        <f t="shared" si="2"/>
        <v>402.11</v>
      </c>
      <c r="O54" s="40" t="s">
        <v>127</v>
      </c>
      <c r="Q54" s="41">
        <v>33822</v>
      </c>
      <c r="S54" s="40" t="s">
        <v>55</v>
      </c>
      <c r="T54" s="40" t="s">
        <v>66</v>
      </c>
      <c r="U54" s="40" t="s">
        <v>94</v>
      </c>
    </row>
    <row r="55" spans="1:21" s="40" customFormat="1" ht="16.5" thickBot="1">
      <c r="A55" s="55"/>
      <c r="B55" s="58">
        <v>40</v>
      </c>
      <c r="C55" s="55" t="s">
        <v>223</v>
      </c>
      <c r="D55" s="55" t="s">
        <v>74</v>
      </c>
      <c r="E55" s="55" t="s">
        <v>0</v>
      </c>
      <c r="F55" s="55" t="s">
        <v>10</v>
      </c>
      <c r="G55" s="55" t="s">
        <v>211</v>
      </c>
      <c r="H55" s="85">
        <v>207.25</v>
      </c>
      <c r="I55" s="86">
        <v>4</v>
      </c>
      <c r="J55" s="87">
        <f t="shared" si="0"/>
        <v>211.25</v>
      </c>
      <c r="K55" s="90">
        <v>210.48</v>
      </c>
      <c r="L55" s="91">
        <v>60</v>
      </c>
      <c r="M55" s="87">
        <f t="shared" si="1"/>
        <v>270.48</v>
      </c>
      <c r="N55" s="87">
        <f t="shared" si="2"/>
        <v>481.73</v>
      </c>
      <c r="O55" s="40" t="s">
        <v>127</v>
      </c>
      <c r="Q55" s="41">
        <v>33739</v>
      </c>
      <c r="U55" s="40" t="s">
        <v>86</v>
      </c>
    </row>
    <row r="56" spans="1:17" s="40" customFormat="1" ht="16.5" thickBot="1">
      <c r="A56" s="53" t="s">
        <v>238</v>
      </c>
      <c r="B56" s="55"/>
      <c r="C56" s="55"/>
      <c r="D56" s="55"/>
      <c r="E56" s="55"/>
      <c r="F56" s="55"/>
      <c r="G56" s="55"/>
      <c r="H56" s="85"/>
      <c r="I56" s="86"/>
      <c r="J56" s="87"/>
      <c r="K56" s="90"/>
      <c r="L56" s="91"/>
      <c r="M56" s="87"/>
      <c r="N56" s="87"/>
      <c r="Q56" s="41"/>
    </row>
    <row r="57" spans="1:17" s="40" customFormat="1" ht="16.5" hidden="1" thickBot="1">
      <c r="A57" s="53"/>
      <c r="B57" s="58">
        <v>16</v>
      </c>
      <c r="C57" s="55" t="s">
        <v>47</v>
      </c>
      <c r="D57" s="55" t="s">
        <v>46</v>
      </c>
      <c r="E57" s="55" t="s">
        <v>0</v>
      </c>
      <c r="F57" s="55" t="s">
        <v>11</v>
      </c>
      <c r="G57" s="55" t="s">
        <v>210</v>
      </c>
      <c r="H57" s="85"/>
      <c r="I57" s="86"/>
      <c r="J57" s="87">
        <f t="shared" si="0"/>
        <v>0</v>
      </c>
      <c r="K57" s="90"/>
      <c r="L57" s="91"/>
      <c r="M57" s="87">
        <f t="shared" si="1"/>
        <v>0</v>
      </c>
      <c r="N57" s="87">
        <f t="shared" si="2"/>
        <v>0</v>
      </c>
      <c r="Q57" s="41"/>
    </row>
    <row r="58" spans="1:17" s="40" customFormat="1" ht="16.5" hidden="1" thickBot="1">
      <c r="A58" s="55"/>
      <c r="B58" s="58">
        <v>11</v>
      </c>
      <c r="C58" s="55" t="s">
        <v>168</v>
      </c>
      <c r="D58" s="55" t="s">
        <v>190</v>
      </c>
      <c r="E58" s="55" t="s">
        <v>0</v>
      </c>
      <c r="F58" s="55" t="s">
        <v>226</v>
      </c>
      <c r="G58" s="55" t="s">
        <v>210</v>
      </c>
      <c r="H58" s="85"/>
      <c r="I58" s="86"/>
      <c r="J58" s="87">
        <f t="shared" si="0"/>
        <v>0</v>
      </c>
      <c r="K58" s="90"/>
      <c r="L58" s="91"/>
      <c r="M58" s="87">
        <f t="shared" si="1"/>
        <v>0</v>
      </c>
      <c r="N58" s="87">
        <f t="shared" si="2"/>
        <v>0</v>
      </c>
      <c r="O58" s="40" t="s">
        <v>127</v>
      </c>
      <c r="Q58" s="41">
        <v>33100</v>
      </c>
    </row>
    <row r="59" spans="1:17" s="40" customFormat="1" ht="16.5" hidden="1" thickBot="1">
      <c r="A59" s="55"/>
      <c r="B59" s="58">
        <v>9</v>
      </c>
      <c r="C59" s="55" t="s">
        <v>113</v>
      </c>
      <c r="D59" s="55" t="s">
        <v>128</v>
      </c>
      <c r="E59" s="55" t="s">
        <v>0</v>
      </c>
      <c r="F59" s="55" t="s">
        <v>226</v>
      </c>
      <c r="G59" s="55" t="s">
        <v>210</v>
      </c>
      <c r="H59" s="85"/>
      <c r="I59" s="86"/>
      <c r="J59" s="87">
        <f t="shared" si="0"/>
        <v>0</v>
      </c>
      <c r="K59" s="90"/>
      <c r="L59" s="91"/>
      <c r="M59" s="87">
        <f t="shared" si="1"/>
        <v>0</v>
      </c>
      <c r="N59" s="87">
        <f t="shared" si="2"/>
        <v>0</v>
      </c>
      <c r="O59" s="40" t="s">
        <v>127</v>
      </c>
      <c r="Q59" s="41">
        <v>33159</v>
      </c>
    </row>
    <row r="60" spans="1:17" s="40" customFormat="1" ht="16.5" thickBot="1">
      <c r="A60" s="55"/>
      <c r="B60" s="58">
        <v>13</v>
      </c>
      <c r="C60" s="55" t="s">
        <v>78</v>
      </c>
      <c r="D60" s="55" t="s">
        <v>77</v>
      </c>
      <c r="E60" s="55" t="s">
        <v>0</v>
      </c>
      <c r="F60" s="55" t="s">
        <v>11</v>
      </c>
      <c r="G60" s="55" t="s">
        <v>210</v>
      </c>
      <c r="H60" s="85">
        <v>116.75</v>
      </c>
      <c r="I60" s="86">
        <v>0</v>
      </c>
      <c r="J60" s="87">
        <f t="shared" si="0"/>
        <v>116.75</v>
      </c>
      <c r="K60" s="90">
        <v>115.74</v>
      </c>
      <c r="L60" s="91">
        <v>2</v>
      </c>
      <c r="M60" s="87">
        <f t="shared" si="1"/>
        <v>117.74</v>
      </c>
      <c r="N60" s="87">
        <f t="shared" si="2"/>
        <v>234.49</v>
      </c>
      <c r="O60" s="40" t="s">
        <v>127</v>
      </c>
      <c r="Q60" s="41">
        <v>31867</v>
      </c>
    </row>
    <row r="61" spans="1:17" s="40" customFormat="1" ht="16.5" thickBot="1">
      <c r="A61" s="55"/>
      <c r="B61" s="58">
        <v>14</v>
      </c>
      <c r="C61" s="55" t="s">
        <v>85</v>
      </c>
      <c r="D61" s="55" t="s">
        <v>84</v>
      </c>
      <c r="E61" s="55" t="s">
        <v>0</v>
      </c>
      <c r="F61" s="55" t="s">
        <v>11</v>
      </c>
      <c r="G61" s="55" t="s">
        <v>210</v>
      </c>
      <c r="H61" s="85">
        <v>121.8</v>
      </c>
      <c r="I61" s="86">
        <v>4</v>
      </c>
      <c r="J61" s="87">
        <f t="shared" si="0"/>
        <v>125.8</v>
      </c>
      <c r="K61" s="90">
        <v>116.37</v>
      </c>
      <c r="L61" s="91">
        <v>0</v>
      </c>
      <c r="M61" s="87">
        <f t="shared" si="1"/>
        <v>116.37</v>
      </c>
      <c r="N61" s="87">
        <f t="shared" si="2"/>
        <v>242.17000000000002</v>
      </c>
      <c r="O61" s="40" t="s">
        <v>127</v>
      </c>
      <c r="Q61" s="41">
        <v>32021</v>
      </c>
    </row>
    <row r="62" spans="1:17" s="40" customFormat="1" ht="16.5" thickBot="1">
      <c r="A62" s="55"/>
      <c r="B62" s="58">
        <v>12</v>
      </c>
      <c r="C62" s="55" t="s">
        <v>91</v>
      </c>
      <c r="D62" s="55" t="s">
        <v>90</v>
      </c>
      <c r="E62" s="55" t="s">
        <v>0</v>
      </c>
      <c r="F62" s="55" t="s">
        <v>11</v>
      </c>
      <c r="G62" s="55" t="s">
        <v>210</v>
      </c>
      <c r="H62" s="85">
        <v>120.42</v>
      </c>
      <c r="I62" s="86">
        <v>2</v>
      </c>
      <c r="J62" s="87">
        <f t="shared" si="0"/>
        <v>122.42</v>
      </c>
      <c r="K62" s="90">
        <v>122.75</v>
      </c>
      <c r="L62" s="91">
        <v>0</v>
      </c>
      <c r="M62" s="87">
        <f t="shared" si="1"/>
        <v>122.75</v>
      </c>
      <c r="N62" s="87">
        <f t="shared" si="2"/>
        <v>245.17000000000002</v>
      </c>
      <c r="O62" s="40" t="s">
        <v>127</v>
      </c>
      <c r="Q62" s="41" t="s">
        <v>151</v>
      </c>
    </row>
    <row r="63" spans="1:17" s="40" customFormat="1" ht="16.5" thickBot="1">
      <c r="A63" s="55"/>
      <c r="B63" s="58">
        <v>33</v>
      </c>
      <c r="C63" s="55" t="s">
        <v>194</v>
      </c>
      <c r="D63" s="55" t="s">
        <v>179</v>
      </c>
      <c r="E63" s="55" t="s">
        <v>0</v>
      </c>
      <c r="F63" s="55" t="s">
        <v>11</v>
      </c>
      <c r="G63" s="55" t="s">
        <v>211</v>
      </c>
      <c r="H63" s="85">
        <v>123.71</v>
      </c>
      <c r="I63" s="86">
        <v>4</v>
      </c>
      <c r="J63" s="87">
        <f>I63+H63</f>
        <v>127.71</v>
      </c>
      <c r="K63" s="90">
        <v>125.53</v>
      </c>
      <c r="L63" s="91">
        <v>0</v>
      </c>
      <c r="M63" s="87">
        <f t="shared" si="1"/>
        <v>125.53</v>
      </c>
      <c r="N63" s="87">
        <f t="shared" si="2"/>
        <v>253.24</v>
      </c>
      <c r="O63" s="40" t="s">
        <v>127</v>
      </c>
      <c r="Q63" s="41"/>
    </row>
    <row r="64" spans="1:17" s="40" customFormat="1" ht="16.5" thickBot="1">
      <c r="A64" s="55"/>
      <c r="B64" s="58">
        <v>30</v>
      </c>
      <c r="C64" s="55" t="s">
        <v>220</v>
      </c>
      <c r="D64" s="55" t="s">
        <v>221</v>
      </c>
      <c r="E64" s="55" t="s">
        <v>0</v>
      </c>
      <c r="F64" s="55" t="s">
        <v>11</v>
      </c>
      <c r="G64" s="55" t="s">
        <v>211</v>
      </c>
      <c r="H64" s="85">
        <v>126.84</v>
      </c>
      <c r="I64" s="86">
        <v>0</v>
      </c>
      <c r="J64" s="87">
        <f t="shared" si="0"/>
        <v>126.84</v>
      </c>
      <c r="K64" s="90">
        <v>127.78</v>
      </c>
      <c r="L64" s="91">
        <v>2</v>
      </c>
      <c r="M64" s="87">
        <f t="shared" si="1"/>
        <v>129.78</v>
      </c>
      <c r="N64" s="87">
        <f t="shared" si="2"/>
        <v>256.62</v>
      </c>
      <c r="O64" s="40" t="s">
        <v>127</v>
      </c>
      <c r="Q64" s="41">
        <v>32871</v>
      </c>
    </row>
    <row r="65" spans="1:23" s="40" customFormat="1" ht="16.5" thickBot="1">
      <c r="A65" s="55"/>
      <c r="B65" s="58">
        <v>32</v>
      </c>
      <c r="C65" s="55" t="s">
        <v>177</v>
      </c>
      <c r="D65" s="55" t="s">
        <v>178</v>
      </c>
      <c r="E65" s="55" t="s">
        <v>0</v>
      </c>
      <c r="F65" s="55" t="s">
        <v>11</v>
      </c>
      <c r="G65" s="55" t="s">
        <v>211</v>
      </c>
      <c r="H65" s="85">
        <v>127.57</v>
      </c>
      <c r="I65" s="86">
        <v>6</v>
      </c>
      <c r="J65" s="87">
        <f t="shared" si="0"/>
        <v>133.57</v>
      </c>
      <c r="K65" s="90">
        <v>125.74</v>
      </c>
      <c r="L65" s="91">
        <v>2</v>
      </c>
      <c r="M65" s="87">
        <f t="shared" si="1"/>
        <v>127.74</v>
      </c>
      <c r="N65" s="87">
        <f t="shared" si="2"/>
        <v>261.31</v>
      </c>
      <c r="O65" s="40" t="s">
        <v>127</v>
      </c>
      <c r="Q65" s="41">
        <v>33030</v>
      </c>
      <c r="W65" s="42"/>
    </row>
    <row r="66" spans="1:17" s="40" customFormat="1" ht="16.5" thickBot="1">
      <c r="A66" s="55"/>
      <c r="B66" s="58">
        <v>27</v>
      </c>
      <c r="C66" s="55" t="s">
        <v>176</v>
      </c>
      <c r="D66" s="55" t="s">
        <v>175</v>
      </c>
      <c r="E66" s="55" t="s">
        <v>0</v>
      </c>
      <c r="F66" s="55" t="s">
        <v>11</v>
      </c>
      <c r="G66" s="55" t="s">
        <v>211</v>
      </c>
      <c r="H66" s="85">
        <v>135.72</v>
      </c>
      <c r="I66" s="86">
        <v>4</v>
      </c>
      <c r="J66" s="87">
        <f t="shared" si="0"/>
        <v>139.72</v>
      </c>
      <c r="K66" s="90">
        <v>123.41</v>
      </c>
      <c r="L66" s="91">
        <v>4</v>
      </c>
      <c r="M66" s="87">
        <f t="shared" si="1"/>
        <v>127.41</v>
      </c>
      <c r="N66" s="87">
        <f t="shared" si="2"/>
        <v>267.13</v>
      </c>
      <c r="O66" s="40" t="s">
        <v>127</v>
      </c>
      <c r="Q66" s="41">
        <v>32544</v>
      </c>
    </row>
    <row r="67" spans="1:20" s="40" customFormat="1" ht="16.5" thickBot="1">
      <c r="A67" s="55"/>
      <c r="B67" s="58">
        <v>35</v>
      </c>
      <c r="C67" s="55" t="s">
        <v>198</v>
      </c>
      <c r="D67" s="55" t="s">
        <v>199</v>
      </c>
      <c r="E67" s="55" t="s">
        <v>0</v>
      </c>
      <c r="F67" s="55" t="s">
        <v>11</v>
      </c>
      <c r="G67" s="55" t="s">
        <v>211</v>
      </c>
      <c r="H67" s="85">
        <v>141.88</v>
      </c>
      <c r="I67" s="86">
        <v>4</v>
      </c>
      <c r="J67" s="87">
        <f t="shared" si="0"/>
        <v>145.88</v>
      </c>
      <c r="K67" s="90">
        <v>128.89</v>
      </c>
      <c r="L67" s="91">
        <v>0</v>
      </c>
      <c r="M67" s="87">
        <f t="shared" si="1"/>
        <v>128.89</v>
      </c>
      <c r="N67" s="87">
        <f t="shared" si="2"/>
        <v>274.77</v>
      </c>
      <c r="O67" s="40" t="s">
        <v>127</v>
      </c>
      <c r="Q67" s="41">
        <v>33167</v>
      </c>
      <c r="S67" s="40" t="s">
        <v>21</v>
      </c>
      <c r="T67" s="40" t="s">
        <v>54</v>
      </c>
    </row>
    <row r="68" spans="1:23" s="40" customFormat="1" ht="16.5" thickBot="1">
      <c r="A68" s="55"/>
      <c r="B68" s="58">
        <v>15</v>
      </c>
      <c r="C68" s="55" t="s">
        <v>29</v>
      </c>
      <c r="D68" s="55" t="s">
        <v>28</v>
      </c>
      <c r="E68" s="55" t="s">
        <v>0</v>
      </c>
      <c r="F68" s="55" t="s">
        <v>11</v>
      </c>
      <c r="G68" s="55" t="s">
        <v>210</v>
      </c>
      <c r="H68" s="85">
        <v>133.61</v>
      </c>
      <c r="I68" s="86">
        <v>0</v>
      </c>
      <c r="J68" s="87">
        <f t="shared" si="0"/>
        <v>133.61</v>
      </c>
      <c r="K68" s="89">
        <v>138.34</v>
      </c>
      <c r="L68" s="86">
        <v>6</v>
      </c>
      <c r="M68" s="87">
        <f t="shared" si="1"/>
        <v>144.34</v>
      </c>
      <c r="N68" s="87">
        <f t="shared" si="2"/>
        <v>277.95000000000005</v>
      </c>
      <c r="O68" s="42" t="s">
        <v>127</v>
      </c>
      <c r="Q68" s="43">
        <v>32364</v>
      </c>
      <c r="S68" s="42"/>
      <c r="T68" s="42"/>
      <c r="U68" s="42"/>
      <c r="W68" s="42"/>
    </row>
    <row r="69" spans="1:20" s="40" customFormat="1" ht="16.5" thickBot="1">
      <c r="A69" s="55"/>
      <c r="B69" s="58">
        <v>37</v>
      </c>
      <c r="C69" s="55" t="s">
        <v>95</v>
      </c>
      <c r="D69" s="55" t="s">
        <v>263</v>
      </c>
      <c r="E69" s="55" t="s">
        <v>0</v>
      </c>
      <c r="F69" s="55" t="s">
        <v>11</v>
      </c>
      <c r="G69" s="55" t="s">
        <v>210</v>
      </c>
      <c r="H69" s="85">
        <v>131.07</v>
      </c>
      <c r="I69" s="86">
        <v>2</v>
      </c>
      <c r="J69" s="87">
        <f>I69+H69</f>
        <v>133.07</v>
      </c>
      <c r="K69" s="90">
        <v>140.04</v>
      </c>
      <c r="L69" s="91">
        <v>6</v>
      </c>
      <c r="M69" s="87">
        <f t="shared" si="1"/>
        <v>146.04</v>
      </c>
      <c r="N69" s="87">
        <f t="shared" si="2"/>
        <v>279.11</v>
      </c>
      <c r="O69" s="40" t="s">
        <v>127</v>
      </c>
      <c r="Q69" s="41">
        <v>33100</v>
      </c>
      <c r="S69" s="40" t="s">
        <v>21</v>
      </c>
      <c r="T69" s="40" t="s">
        <v>53</v>
      </c>
    </row>
    <row r="70" spans="1:20" s="40" customFormat="1" ht="16.5" thickBot="1">
      <c r="A70" s="55"/>
      <c r="B70" s="58">
        <v>8</v>
      </c>
      <c r="C70" s="55" t="s">
        <v>168</v>
      </c>
      <c r="D70" s="55" t="s">
        <v>169</v>
      </c>
      <c r="E70" s="55" t="s">
        <v>0</v>
      </c>
      <c r="F70" s="55" t="s">
        <v>226</v>
      </c>
      <c r="G70" s="55" t="s">
        <v>211</v>
      </c>
      <c r="H70" s="85">
        <v>117.12</v>
      </c>
      <c r="I70" s="86">
        <v>0</v>
      </c>
      <c r="J70" s="87">
        <f t="shared" si="0"/>
        <v>117.12</v>
      </c>
      <c r="K70" s="90">
        <v>115.56</v>
      </c>
      <c r="L70" s="91">
        <v>52</v>
      </c>
      <c r="M70" s="87">
        <f t="shared" si="1"/>
        <v>167.56</v>
      </c>
      <c r="N70" s="87">
        <f t="shared" si="2"/>
        <v>284.68</v>
      </c>
      <c r="O70" s="40" t="s">
        <v>127</v>
      </c>
      <c r="Q70" s="41">
        <v>33105</v>
      </c>
      <c r="S70" s="40" t="s">
        <v>21</v>
      </c>
      <c r="T70" s="40" t="s">
        <v>53</v>
      </c>
    </row>
    <row r="71" spans="1:20" s="40" customFormat="1" ht="16.5" thickBot="1">
      <c r="A71" s="55"/>
      <c r="B71" s="58">
        <v>20</v>
      </c>
      <c r="C71" s="55" t="s">
        <v>12</v>
      </c>
      <c r="D71" s="55" t="s">
        <v>25</v>
      </c>
      <c r="E71" s="55" t="s">
        <v>0</v>
      </c>
      <c r="F71" s="55" t="s">
        <v>11</v>
      </c>
      <c r="G71" s="55" t="s">
        <v>210</v>
      </c>
      <c r="H71" s="85">
        <v>139.35</v>
      </c>
      <c r="I71" s="86">
        <v>2</v>
      </c>
      <c r="J71" s="87">
        <f t="shared" si="0"/>
        <v>141.35</v>
      </c>
      <c r="K71" s="90">
        <v>143.51</v>
      </c>
      <c r="L71" s="91">
        <v>0</v>
      </c>
      <c r="M71" s="87">
        <f aca="true" t="shared" si="3" ref="M71:M86">L71+K71</f>
        <v>143.51</v>
      </c>
      <c r="N71" s="87">
        <f aca="true" t="shared" si="4" ref="N71:N86">M71+J71</f>
        <v>284.86</v>
      </c>
      <c r="O71" s="40" t="s">
        <v>127</v>
      </c>
      <c r="Q71" s="41">
        <v>38525</v>
      </c>
      <c r="S71" s="40" t="s">
        <v>21</v>
      </c>
      <c r="T71" s="40" t="s">
        <v>53</v>
      </c>
    </row>
    <row r="72" spans="1:17" s="40" customFormat="1" ht="16.5" thickBot="1">
      <c r="A72" s="55"/>
      <c r="B72" s="58">
        <v>18</v>
      </c>
      <c r="C72" s="55" t="s">
        <v>41</v>
      </c>
      <c r="D72" s="55" t="s">
        <v>45</v>
      </c>
      <c r="E72" s="55" t="s">
        <v>0</v>
      </c>
      <c r="F72" s="55" t="s">
        <v>11</v>
      </c>
      <c r="G72" s="55" t="s">
        <v>210</v>
      </c>
      <c r="H72" s="85">
        <v>142.19</v>
      </c>
      <c r="I72" s="86">
        <v>2</v>
      </c>
      <c r="J72" s="87">
        <f aca="true" t="shared" si="5" ref="J72:J85">I72+H72</f>
        <v>144.19</v>
      </c>
      <c r="K72" s="90">
        <v>143.12</v>
      </c>
      <c r="L72" s="91">
        <v>0</v>
      </c>
      <c r="M72" s="87">
        <f t="shared" si="3"/>
        <v>143.12</v>
      </c>
      <c r="N72" s="87">
        <f t="shared" si="4"/>
        <v>287.31</v>
      </c>
      <c r="O72" s="40" t="s">
        <v>127</v>
      </c>
      <c r="Q72" s="41">
        <v>32174</v>
      </c>
    </row>
    <row r="73" spans="1:21" s="40" customFormat="1" ht="16.5" thickBot="1">
      <c r="A73" s="55"/>
      <c r="B73" s="58">
        <v>29</v>
      </c>
      <c r="C73" s="55" t="s">
        <v>187</v>
      </c>
      <c r="D73" s="55" t="s">
        <v>186</v>
      </c>
      <c r="E73" s="55" t="s">
        <v>0</v>
      </c>
      <c r="F73" s="55" t="s">
        <v>11</v>
      </c>
      <c r="G73" s="55" t="s">
        <v>211</v>
      </c>
      <c r="H73" s="85">
        <v>143.2</v>
      </c>
      <c r="I73" s="86">
        <v>4</v>
      </c>
      <c r="J73" s="87">
        <f t="shared" si="5"/>
        <v>147.2</v>
      </c>
      <c r="K73" s="90">
        <v>139.84</v>
      </c>
      <c r="L73" s="91">
        <v>6</v>
      </c>
      <c r="M73" s="87">
        <f t="shared" si="3"/>
        <v>145.84</v>
      </c>
      <c r="N73" s="87">
        <f t="shared" si="4"/>
        <v>293.03999999999996</v>
      </c>
      <c r="O73" s="40" t="s">
        <v>127</v>
      </c>
      <c r="Q73" s="41">
        <v>32862</v>
      </c>
      <c r="S73" s="40" t="s">
        <v>21</v>
      </c>
      <c r="T73" s="40" t="s">
        <v>20</v>
      </c>
      <c r="U73" s="40" t="s">
        <v>64</v>
      </c>
    </row>
    <row r="74" spans="1:20" s="40" customFormat="1" ht="16.5" thickBot="1">
      <c r="A74" s="55"/>
      <c r="B74" s="58">
        <v>31</v>
      </c>
      <c r="C74" s="55" t="s">
        <v>223</v>
      </c>
      <c r="D74" s="55" t="s">
        <v>180</v>
      </c>
      <c r="E74" s="55" t="s">
        <v>0</v>
      </c>
      <c r="F74" s="55" t="s">
        <v>11</v>
      </c>
      <c r="G74" s="55" t="s">
        <v>211</v>
      </c>
      <c r="H74" s="85">
        <v>142.56</v>
      </c>
      <c r="I74" s="86">
        <v>2</v>
      </c>
      <c r="J74" s="87">
        <f t="shared" si="5"/>
        <v>144.56</v>
      </c>
      <c r="K74" s="90">
        <v>143.77</v>
      </c>
      <c r="L74" s="91">
        <v>8</v>
      </c>
      <c r="M74" s="87">
        <f t="shared" si="3"/>
        <v>151.77</v>
      </c>
      <c r="N74" s="87">
        <f t="shared" si="4"/>
        <v>296.33000000000004</v>
      </c>
      <c r="O74" s="40" t="s">
        <v>127</v>
      </c>
      <c r="Q74" s="41">
        <v>33181</v>
      </c>
      <c r="S74" s="40" t="s">
        <v>21</v>
      </c>
      <c r="T74" s="40" t="s">
        <v>53</v>
      </c>
    </row>
    <row r="75" spans="1:21" s="40" customFormat="1" ht="16.5" thickBot="1">
      <c r="A75" s="55"/>
      <c r="B75" s="58">
        <v>28</v>
      </c>
      <c r="C75" s="55" t="s">
        <v>192</v>
      </c>
      <c r="D75" s="55" t="s">
        <v>191</v>
      </c>
      <c r="E75" s="55" t="s">
        <v>0</v>
      </c>
      <c r="F75" s="55" t="s">
        <v>11</v>
      </c>
      <c r="G75" s="55" t="s">
        <v>211</v>
      </c>
      <c r="H75" s="85">
        <v>142.06</v>
      </c>
      <c r="I75" s="86">
        <v>4</v>
      </c>
      <c r="J75" s="87">
        <f t="shared" si="5"/>
        <v>146.06</v>
      </c>
      <c r="K75" s="90">
        <v>145.6</v>
      </c>
      <c r="L75" s="91">
        <v>6</v>
      </c>
      <c r="M75" s="87">
        <f t="shared" si="3"/>
        <v>151.6</v>
      </c>
      <c r="N75" s="87">
        <f t="shared" si="4"/>
        <v>297.65999999999997</v>
      </c>
      <c r="O75" s="40" t="s">
        <v>127</v>
      </c>
      <c r="Q75" s="41">
        <v>32774</v>
      </c>
      <c r="S75" s="40" t="s">
        <v>21</v>
      </c>
      <c r="T75" s="40" t="s">
        <v>48</v>
      </c>
      <c r="U75" s="40" t="s">
        <v>65</v>
      </c>
    </row>
    <row r="76" spans="1:21" s="40" customFormat="1" ht="16.5" thickBot="1">
      <c r="A76" s="55"/>
      <c r="B76" s="58">
        <v>17</v>
      </c>
      <c r="C76" s="55" t="s">
        <v>13</v>
      </c>
      <c r="D76" s="55" t="s">
        <v>26</v>
      </c>
      <c r="E76" s="55" t="s">
        <v>0</v>
      </c>
      <c r="F76" s="55" t="s">
        <v>11</v>
      </c>
      <c r="G76" s="55" t="s">
        <v>210</v>
      </c>
      <c r="H76" s="85">
        <v>145.17</v>
      </c>
      <c r="I76" s="86">
        <v>8</v>
      </c>
      <c r="J76" s="87">
        <f t="shared" si="5"/>
        <v>153.17</v>
      </c>
      <c r="K76" s="90">
        <v>142.86</v>
      </c>
      <c r="L76" s="91">
        <v>4</v>
      </c>
      <c r="M76" s="87">
        <f t="shared" si="3"/>
        <v>146.86</v>
      </c>
      <c r="N76" s="87">
        <f t="shared" si="4"/>
        <v>300.03</v>
      </c>
      <c r="O76" s="40" t="s">
        <v>127</v>
      </c>
      <c r="Q76" s="41">
        <v>32720</v>
      </c>
      <c r="S76" s="40" t="s">
        <v>21</v>
      </c>
      <c r="T76" s="40" t="s">
        <v>20</v>
      </c>
      <c r="U76" s="40" t="s">
        <v>64</v>
      </c>
    </row>
    <row r="77" spans="1:21" s="40" customFormat="1" ht="16.5" thickBot="1">
      <c r="A77" s="55"/>
      <c r="B77" s="58">
        <v>10</v>
      </c>
      <c r="C77" s="55" t="s">
        <v>135</v>
      </c>
      <c r="D77" s="55" t="s">
        <v>136</v>
      </c>
      <c r="E77" s="55" t="s">
        <v>0</v>
      </c>
      <c r="F77" s="55" t="s">
        <v>226</v>
      </c>
      <c r="G77" s="55" t="s">
        <v>211</v>
      </c>
      <c r="H77" s="85">
        <v>151.85</v>
      </c>
      <c r="I77" s="86">
        <v>2</v>
      </c>
      <c r="J77" s="87">
        <f t="shared" si="5"/>
        <v>153.85</v>
      </c>
      <c r="K77" s="90">
        <v>157.93</v>
      </c>
      <c r="L77" s="91">
        <v>4</v>
      </c>
      <c r="M77" s="87">
        <f t="shared" si="3"/>
        <v>161.93</v>
      </c>
      <c r="N77" s="87">
        <f t="shared" si="4"/>
        <v>315.78</v>
      </c>
      <c r="Q77" s="41">
        <v>32887</v>
      </c>
      <c r="S77" s="40" t="s">
        <v>21</v>
      </c>
      <c r="T77" s="40" t="s">
        <v>48</v>
      </c>
      <c r="U77" s="40" t="s">
        <v>65</v>
      </c>
    </row>
    <row r="78" spans="1:21" s="40" customFormat="1" ht="16.5" thickBot="1">
      <c r="A78" s="55"/>
      <c r="B78" s="58">
        <v>22</v>
      </c>
      <c r="C78" s="55" t="s">
        <v>100</v>
      </c>
      <c r="D78" s="55" t="s">
        <v>99</v>
      </c>
      <c r="E78" s="55" t="s">
        <v>0</v>
      </c>
      <c r="F78" s="55" t="s">
        <v>11</v>
      </c>
      <c r="G78" s="55" t="s">
        <v>210</v>
      </c>
      <c r="H78" s="85">
        <v>170.97</v>
      </c>
      <c r="I78" s="86">
        <v>2</v>
      </c>
      <c r="J78" s="87">
        <f t="shared" si="5"/>
        <v>172.97</v>
      </c>
      <c r="K78" s="90">
        <v>144.41</v>
      </c>
      <c r="L78" s="91">
        <v>0</v>
      </c>
      <c r="M78" s="87">
        <f t="shared" si="3"/>
        <v>144.41</v>
      </c>
      <c r="N78" s="87">
        <f t="shared" si="4"/>
        <v>317.38</v>
      </c>
      <c r="O78" s="40" t="s">
        <v>127</v>
      </c>
      <c r="Q78" s="41">
        <v>32488</v>
      </c>
      <c r="S78" s="40" t="s">
        <v>21</v>
      </c>
      <c r="T78" s="40" t="s">
        <v>20</v>
      </c>
      <c r="U78" s="40" t="s">
        <v>64</v>
      </c>
    </row>
    <row r="79" spans="1:21" s="40" customFormat="1" ht="16.5" thickBot="1">
      <c r="A79" s="55"/>
      <c r="B79" s="58">
        <v>24</v>
      </c>
      <c r="C79" s="55" t="s">
        <v>104</v>
      </c>
      <c r="D79" s="55" t="s">
        <v>103</v>
      </c>
      <c r="E79" s="55" t="s">
        <v>0</v>
      </c>
      <c r="F79" s="55" t="s">
        <v>11</v>
      </c>
      <c r="G79" s="55" t="s">
        <v>210</v>
      </c>
      <c r="H79" s="85">
        <v>169.08</v>
      </c>
      <c r="I79" s="86">
        <v>6</v>
      </c>
      <c r="J79" s="87">
        <f t="shared" si="5"/>
        <v>175.08</v>
      </c>
      <c r="K79" s="90">
        <v>142.35</v>
      </c>
      <c r="L79" s="91">
        <v>0</v>
      </c>
      <c r="M79" s="87">
        <f t="shared" si="3"/>
        <v>142.35</v>
      </c>
      <c r="N79" s="87">
        <f t="shared" si="4"/>
        <v>317.43</v>
      </c>
      <c r="O79" s="40" t="s">
        <v>127</v>
      </c>
      <c r="Q79" s="41">
        <v>32661</v>
      </c>
      <c r="S79" s="40" t="s">
        <v>55</v>
      </c>
      <c r="U79" s="40" t="s">
        <v>86</v>
      </c>
    </row>
    <row r="80" spans="1:21" s="40" customFormat="1" ht="16.5" thickBot="1">
      <c r="A80" s="55"/>
      <c r="B80" s="58">
        <v>21</v>
      </c>
      <c r="C80" s="55" t="s">
        <v>174</v>
      </c>
      <c r="D80" s="55" t="s">
        <v>173</v>
      </c>
      <c r="E80" s="55" t="s">
        <v>0</v>
      </c>
      <c r="F80" s="55" t="s">
        <v>11</v>
      </c>
      <c r="G80" s="55" t="s">
        <v>210</v>
      </c>
      <c r="H80" s="85">
        <v>141.08</v>
      </c>
      <c r="I80" s="86">
        <v>2</v>
      </c>
      <c r="J80" s="87">
        <f t="shared" si="5"/>
        <v>143.08</v>
      </c>
      <c r="K80" s="90">
        <v>183.86</v>
      </c>
      <c r="L80" s="91">
        <v>2</v>
      </c>
      <c r="M80" s="87">
        <f t="shared" si="3"/>
        <v>185.86</v>
      </c>
      <c r="N80" s="87">
        <f t="shared" si="4"/>
        <v>328.94000000000005</v>
      </c>
      <c r="O80" s="40" t="s">
        <v>127</v>
      </c>
      <c r="Q80" s="41">
        <v>32790</v>
      </c>
      <c r="S80" s="40" t="s">
        <v>55</v>
      </c>
      <c r="T80" s="40" t="s">
        <v>66</v>
      </c>
      <c r="U80" s="40" t="s">
        <v>65</v>
      </c>
    </row>
    <row r="81" spans="1:21" s="40" customFormat="1" ht="16.5" thickBot="1">
      <c r="A81" s="55"/>
      <c r="B81" s="58">
        <v>19</v>
      </c>
      <c r="C81" s="55" t="s">
        <v>105</v>
      </c>
      <c r="D81" s="57" t="s">
        <v>218</v>
      </c>
      <c r="E81" s="55" t="s">
        <v>0</v>
      </c>
      <c r="F81" s="55" t="s">
        <v>11</v>
      </c>
      <c r="G81" s="55" t="s">
        <v>210</v>
      </c>
      <c r="H81" s="85">
        <v>139.91</v>
      </c>
      <c r="I81" s="86">
        <v>4</v>
      </c>
      <c r="J81" s="87">
        <f t="shared" si="5"/>
        <v>143.91</v>
      </c>
      <c r="K81" s="90">
        <v>144.94</v>
      </c>
      <c r="L81" s="91">
        <v>56</v>
      </c>
      <c r="M81" s="87">
        <f t="shared" si="3"/>
        <v>200.94</v>
      </c>
      <c r="N81" s="87">
        <f t="shared" si="4"/>
        <v>344.85</v>
      </c>
      <c r="O81" s="40" t="s">
        <v>127</v>
      </c>
      <c r="Q81" s="41">
        <v>32529</v>
      </c>
      <c r="S81" s="40" t="s">
        <v>55</v>
      </c>
      <c r="U81" s="40" t="s">
        <v>83</v>
      </c>
    </row>
    <row r="82" spans="1:14" s="40" customFormat="1" ht="16.5" thickBot="1">
      <c r="A82" s="55"/>
      <c r="B82" s="58">
        <v>7</v>
      </c>
      <c r="C82" s="55" t="s">
        <v>182</v>
      </c>
      <c r="D82" s="55" t="s">
        <v>183</v>
      </c>
      <c r="E82" s="55" t="s">
        <v>0</v>
      </c>
      <c r="F82" s="55" t="s">
        <v>224</v>
      </c>
      <c r="G82" s="55" t="s">
        <v>210</v>
      </c>
      <c r="H82" s="85">
        <v>172.63</v>
      </c>
      <c r="I82" s="86">
        <v>2</v>
      </c>
      <c r="J82" s="87">
        <f t="shared" si="5"/>
        <v>174.63</v>
      </c>
      <c r="K82" s="90">
        <v>187.4</v>
      </c>
      <c r="L82" s="91">
        <v>2</v>
      </c>
      <c r="M82" s="87">
        <f t="shared" si="3"/>
        <v>189.4</v>
      </c>
      <c r="N82" s="87">
        <f t="shared" si="4"/>
        <v>364.03</v>
      </c>
    </row>
    <row r="83" spans="1:14" s="40" customFormat="1" ht="16.5" thickBot="1">
      <c r="A83" s="55"/>
      <c r="B83" s="58">
        <v>34</v>
      </c>
      <c r="C83" s="55" t="s">
        <v>195</v>
      </c>
      <c r="D83" s="55" t="s">
        <v>196</v>
      </c>
      <c r="E83" s="55" t="s">
        <v>0</v>
      </c>
      <c r="F83" s="55" t="s">
        <v>11</v>
      </c>
      <c r="G83" s="55" t="s">
        <v>211</v>
      </c>
      <c r="H83" s="85">
        <v>173.87</v>
      </c>
      <c r="I83" s="86">
        <v>6</v>
      </c>
      <c r="J83" s="87">
        <f t="shared" si="5"/>
        <v>179.87</v>
      </c>
      <c r="K83" s="90">
        <v>158.5</v>
      </c>
      <c r="L83" s="91">
        <v>52</v>
      </c>
      <c r="M83" s="87">
        <f t="shared" si="3"/>
        <v>210.5</v>
      </c>
      <c r="N83" s="87">
        <f t="shared" si="4"/>
        <v>390.37</v>
      </c>
    </row>
    <row r="84" spans="1:14" s="40" customFormat="1" ht="16.5" thickBot="1">
      <c r="A84" s="55"/>
      <c r="B84" s="58">
        <v>25</v>
      </c>
      <c r="C84" s="57" t="s">
        <v>197</v>
      </c>
      <c r="D84" s="57" t="s">
        <v>173</v>
      </c>
      <c r="E84" s="55" t="s">
        <v>0</v>
      </c>
      <c r="F84" s="55" t="s">
        <v>11</v>
      </c>
      <c r="G84" s="57" t="s">
        <v>210</v>
      </c>
      <c r="H84" s="85">
        <v>158.21</v>
      </c>
      <c r="I84" s="86">
        <v>50</v>
      </c>
      <c r="J84" s="87">
        <f t="shared" si="5"/>
        <v>208.21</v>
      </c>
      <c r="K84" s="90">
        <v>177.12</v>
      </c>
      <c r="L84" s="91">
        <v>56</v>
      </c>
      <c r="M84" s="87">
        <f t="shared" si="3"/>
        <v>233.12</v>
      </c>
      <c r="N84" s="87">
        <f t="shared" si="4"/>
        <v>441.33000000000004</v>
      </c>
    </row>
    <row r="85" spans="1:14" s="40" customFormat="1" ht="16.5" thickBot="1">
      <c r="A85" s="55"/>
      <c r="B85" s="58">
        <v>23</v>
      </c>
      <c r="C85" s="55" t="s">
        <v>102</v>
      </c>
      <c r="D85" s="55" t="s">
        <v>101</v>
      </c>
      <c r="E85" s="55" t="s">
        <v>0</v>
      </c>
      <c r="F85" s="55" t="s">
        <v>11</v>
      </c>
      <c r="G85" s="55" t="s">
        <v>210</v>
      </c>
      <c r="H85" s="85">
        <v>177.83</v>
      </c>
      <c r="I85" s="86">
        <v>2</v>
      </c>
      <c r="J85" s="87">
        <f t="shared" si="5"/>
        <v>179.83</v>
      </c>
      <c r="K85" s="90">
        <v>187.35</v>
      </c>
      <c r="L85" s="91">
        <v>110</v>
      </c>
      <c r="M85" s="87">
        <f t="shared" si="3"/>
        <v>297.35</v>
      </c>
      <c r="N85" s="87">
        <f t="shared" si="4"/>
        <v>477.18000000000006</v>
      </c>
    </row>
    <row r="86" spans="1:17" s="40" customFormat="1" ht="16.5" thickBot="1">
      <c r="A86" s="55"/>
      <c r="B86" s="58">
        <v>26</v>
      </c>
      <c r="C86" s="55" t="s">
        <v>108</v>
      </c>
      <c r="D86" s="55" t="s">
        <v>109</v>
      </c>
      <c r="E86" s="55" t="s">
        <v>0</v>
      </c>
      <c r="F86" s="55" t="s">
        <v>11</v>
      </c>
      <c r="G86" s="55" t="s">
        <v>210</v>
      </c>
      <c r="H86" s="85">
        <v>999</v>
      </c>
      <c r="I86" s="86"/>
      <c r="J86" s="87">
        <v>999</v>
      </c>
      <c r="K86" s="90"/>
      <c r="L86" s="91"/>
      <c r="M86" s="87">
        <f t="shared" si="3"/>
        <v>0</v>
      </c>
      <c r="N86" s="87">
        <f t="shared" si="4"/>
        <v>999</v>
      </c>
      <c r="Q86" s="41"/>
    </row>
    <row r="87" spans="1:17" s="40" customFormat="1" ht="16.5" thickBot="1">
      <c r="A87" s="55"/>
      <c r="B87" s="58"/>
      <c r="C87" s="56" t="s">
        <v>219</v>
      </c>
      <c r="D87" s="55"/>
      <c r="E87" s="55"/>
      <c r="F87" s="55"/>
      <c r="G87" s="55"/>
      <c r="H87" s="85"/>
      <c r="I87" s="86"/>
      <c r="J87" s="87"/>
      <c r="K87" s="90"/>
      <c r="L87" s="91"/>
      <c r="M87" s="87"/>
      <c r="N87" s="87"/>
      <c r="Q87" s="41"/>
    </row>
    <row r="88" spans="1:17" s="40" customFormat="1" ht="16.5" thickBot="1">
      <c r="A88" s="53" t="s">
        <v>6</v>
      </c>
      <c r="B88" s="55"/>
      <c r="C88" s="56"/>
      <c r="D88" s="55"/>
      <c r="E88" s="55"/>
      <c r="F88" s="55"/>
      <c r="G88" s="55"/>
      <c r="H88" s="85"/>
      <c r="I88" s="86"/>
      <c r="J88" s="87"/>
      <c r="K88" s="90"/>
      <c r="L88" s="91"/>
      <c r="M88" s="87"/>
      <c r="N88" s="87"/>
      <c r="Q88" s="41"/>
    </row>
    <row r="89" spans="1:21" s="40" customFormat="1" ht="15.75">
      <c r="A89" s="55"/>
      <c r="B89" s="58">
        <v>6</v>
      </c>
      <c r="C89" s="55" t="s">
        <v>31</v>
      </c>
      <c r="D89" s="55" t="s">
        <v>7</v>
      </c>
      <c r="E89" s="55" t="s">
        <v>6</v>
      </c>
      <c r="F89" s="55" t="s">
        <v>11</v>
      </c>
      <c r="G89" s="55" t="s">
        <v>210</v>
      </c>
      <c r="H89" s="85">
        <v>234.95</v>
      </c>
      <c r="I89" s="86">
        <v>204</v>
      </c>
      <c r="J89" s="87">
        <f>I89+H89</f>
        <v>438.95</v>
      </c>
      <c r="K89" s="90">
        <v>999</v>
      </c>
      <c r="L89" s="91">
        <v>0</v>
      </c>
      <c r="M89" s="87">
        <f>L89+K89</f>
        <v>999</v>
      </c>
      <c r="N89" s="87">
        <f>M89+J89</f>
        <v>1437.95</v>
      </c>
      <c r="O89" s="40" t="s">
        <v>127</v>
      </c>
      <c r="Q89" s="41"/>
      <c r="S89" s="40" t="s">
        <v>21</v>
      </c>
      <c r="T89" s="40" t="s">
        <v>20</v>
      </c>
      <c r="U89" s="40" t="s">
        <v>65</v>
      </c>
    </row>
    <row r="90" spans="8:11" s="24" customFormat="1" ht="18.75">
      <c r="H90" s="88"/>
      <c r="I90" s="88"/>
      <c r="J90" s="88"/>
      <c r="K90" s="27"/>
    </row>
    <row r="101" ht="15.75">
      <c r="Q101" s="29"/>
    </row>
    <row r="102" ht="15.75">
      <c r="Q102" s="29"/>
    </row>
    <row r="103" ht="15.75">
      <c r="Q103" s="29"/>
    </row>
    <row r="104" ht="15.75">
      <c r="Q104" s="29"/>
    </row>
    <row r="105" ht="15.75">
      <c r="Q105" s="29"/>
    </row>
    <row r="106" ht="15.75">
      <c r="Q106" s="29"/>
    </row>
    <row r="107" ht="15.75">
      <c r="Q107" s="26"/>
    </row>
    <row r="108" ht="15.75">
      <c r="Q108" s="26"/>
    </row>
    <row r="109" ht="15.75">
      <c r="Q109" s="26"/>
    </row>
    <row r="110" ht="15.75">
      <c r="Q110" s="26"/>
    </row>
    <row r="111" ht="15.75">
      <c r="Q111" s="26"/>
    </row>
    <row r="112" ht="15.75">
      <c r="Q112" s="26"/>
    </row>
    <row r="113" ht="15.75">
      <c r="Q113" s="26"/>
    </row>
    <row r="114" ht="15.75">
      <c r="Q114" s="26"/>
    </row>
    <row r="115" ht="15.75">
      <c r="Q115" s="26"/>
    </row>
    <row r="116" ht="15.75">
      <c r="Q116" s="26"/>
    </row>
    <row r="117" ht="15.75">
      <c r="Q117" s="26"/>
    </row>
    <row r="118" ht="15.75">
      <c r="Q118" s="26"/>
    </row>
    <row r="119" ht="15.75">
      <c r="Q119" s="26"/>
    </row>
    <row r="120" ht="15.75">
      <c r="Q120" s="26"/>
    </row>
    <row r="121" ht="15.75">
      <c r="Q121" s="26"/>
    </row>
    <row r="122" ht="15.75">
      <c r="Q122" s="26"/>
    </row>
    <row r="123" ht="15.75">
      <c r="Q123" s="26"/>
    </row>
    <row r="124" ht="15.75">
      <c r="Q124" s="26"/>
    </row>
    <row r="125" ht="15.75">
      <c r="Q125" s="26"/>
    </row>
    <row r="126" ht="15.75">
      <c r="Q126" s="26"/>
    </row>
    <row r="127" ht="15.75">
      <c r="Q127" s="26"/>
    </row>
    <row r="128" ht="15.75">
      <c r="Q128" s="26"/>
    </row>
    <row r="129" ht="15.75">
      <c r="Q129" s="26"/>
    </row>
    <row r="130" ht="15.75">
      <c r="Q130" s="26"/>
    </row>
    <row r="131" ht="15.75">
      <c r="Q131" s="26"/>
    </row>
    <row r="132" ht="15.75">
      <c r="Q132" s="26"/>
    </row>
    <row r="133" ht="15.75">
      <c r="Q133" s="26"/>
    </row>
    <row r="134" ht="15.75">
      <c r="Q134" s="26"/>
    </row>
    <row r="135" ht="15.75">
      <c r="Q135" s="26"/>
    </row>
    <row r="136" ht="15.75">
      <c r="Q136" s="26"/>
    </row>
    <row r="137" ht="15.75">
      <c r="Q137" s="26"/>
    </row>
    <row r="138" ht="15.75">
      <c r="Q138" s="26"/>
    </row>
    <row r="139" ht="15.75">
      <c r="Q139" s="26"/>
    </row>
    <row r="140" ht="15.75">
      <c r="Q140" s="26"/>
    </row>
    <row r="141" ht="15.75">
      <c r="Q141" s="26"/>
    </row>
    <row r="142" ht="15.75">
      <c r="Q142" s="26"/>
    </row>
    <row r="143" ht="15.75">
      <c r="Q143" s="26"/>
    </row>
    <row r="144" ht="15.75">
      <c r="Q144" s="26"/>
    </row>
    <row r="145" ht="15.75">
      <c r="Q145" s="26"/>
    </row>
    <row r="146" ht="15.75">
      <c r="Q146" s="26"/>
    </row>
    <row r="147" ht="15.75">
      <c r="Q147" s="26"/>
    </row>
    <row r="148" ht="15.75">
      <c r="Q148" s="26"/>
    </row>
    <row r="149" ht="15.75">
      <c r="Q149" s="26"/>
    </row>
    <row r="150" ht="15.75">
      <c r="Q150" s="26"/>
    </row>
    <row r="151" ht="15.75">
      <c r="Q151" s="26"/>
    </row>
    <row r="152" ht="15.75">
      <c r="Q152" s="26"/>
    </row>
    <row r="153" ht="15.75">
      <c r="Q153" s="26"/>
    </row>
    <row r="154" ht="15.75">
      <c r="Q154" s="26"/>
    </row>
    <row r="155" ht="15.75">
      <c r="Q155" s="26"/>
    </row>
    <row r="156" ht="15.75">
      <c r="Q156" s="26"/>
    </row>
    <row r="157" ht="15.75">
      <c r="Q157" s="26"/>
    </row>
    <row r="158" ht="15.75">
      <c r="Q158" s="26"/>
    </row>
    <row r="159" ht="15.75">
      <c r="Q159" s="26"/>
    </row>
    <row r="160" ht="15.75">
      <c r="Q160" s="26"/>
    </row>
    <row r="161" ht="15.75">
      <c r="Q161" s="26"/>
    </row>
    <row r="162" ht="15.75">
      <c r="Q162" s="26"/>
    </row>
    <row r="163" ht="15.75">
      <c r="Q163" s="26"/>
    </row>
    <row r="164" ht="15.75">
      <c r="Q164" s="26"/>
    </row>
    <row r="165" ht="15.75">
      <c r="Q165" s="26"/>
    </row>
    <row r="166" ht="15.75">
      <c r="Q166" s="26"/>
    </row>
    <row r="167" ht="15.75">
      <c r="Q167" s="26"/>
    </row>
    <row r="168" ht="15.75">
      <c r="Q168" s="26"/>
    </row>
    <row r="169" ht="15.75">
      <c r="Q169" s="26"/>
    </row>
    <row r="170" ht="15.75">
      <c r="Q170" s="26"/>
    </row>
    <row r="171" ht="15.75">
      <c r="Q171" s="26"/>
    </row>
    <row r="172" ht="15.75">
      <c r="Q172" s="26"/>
    </row>
    <row r="173" ht="15.75">
      <c r="Q173" s="26"/>
    </row>
    <row r="174" ht="15.75">
      <c r="Q174" s="26"/>
    </row>
    <row r="175" ht="15.75">
      <c r="Q175" s="26"/>
    </row>
    <row r="176" ht="15.75">
      <c r="Q176" s="26"/>
    </row>
    <row r="177" ht="15.75">
      <c r="Q177" s="26"/>
    </row>
    <row r="178" ht="15.75">
      <c r="Q178" s="26"/>
    </row>
    <row r="179" ht="15.75">
      <c r="Q179" s="26"/>
    </row>
    <row r="180" ht="15.75">
      <c r="Q180" s="26"/>
    </row>
    <row r="181" ht="15.75">
      <c r="Q181" s="26"/>
    </row>
    <row r="182" ht="15.75">
      <c r="Q182" s="26"/>
    </row>
    <row r="183" ht="15.75">
      <c r="Q183" s="26"/>
    </row>
    <row r="184" ht="15.75">
      <c r="Q184" s="26"/>
    </row>
    <row r="185" ht="15.75">
      <c r="Q185" s="26"/>
    </row>
    <row r="186" ht="15.75">
      <c r="Q186" s="26"/>
    </row>
    <row r="187" ht="15.75">
      <c r="Q187" s="26"/>
    </row>
    <row r="188" ht="15.75">
      <c r="Q188" s="26"/>
    </row>
    <row r="189" ht="15.75">
      <c r="Q189" s="26"/>
    </row>
    <row r="190" ht="15.75">
      <c r="Q190" s="26"/>
    </row>
    <row r="191" ht="15.75">
      <c r="Q191" s="26"/>
    </row>
    <row r="192" ht="15.75">
      <c r="Q192" s="26"/>
    </row>
    <row r="193" ht="15.75">
      <c r="Q193" s="26"/>
    </row>
    <row r="194" ht="15.75">
      <c r="Q194" s="26"/>
    </row>
    <row r="195" ht="15.75">
      <c r="Q195" s="26"/>
    </row>
    <row r="196" ht="15.75">
      <c r="Q196" s="26"/>
    </row>
    <row r="197" ht="15.75">
      <c r="Q197" s="26"/>
    </row>
    <row r="198" ht="15.75">
      <c r="Q198" s="26"/>
    </row>
    <row r="199" ht="15.75">
      <c r="Q199" s="26"/>
    </row>
    <row r="200" ht="15.75">
      <c r="Q200" s="26"/>
    </row>
    <row r="201" ht="15.75">
      <c r="Q201" s="26"/>
    </row>
    <row r="202" ht="15.75">
      <c r="Q202" s="26"/>
    </row>
    <row r="203" ht="15.75">
      <c r="Q203" s="26"/>
    </row>
    <row r="204" ht="15.75">
      <c r="Q204" s="26"/>
    </row>
    <row r="205" ht="15.75">
      <c r="Q205" s="26"/>
    </row>
    <row r="206" ht="15.75">
      <c r="Q206" s="26"/>
    </row>
    <row r="207" ht="15.75">
      <c r="Q207" s="26"/>
    </row>
    <row r="208" ht="15.75">
      <c r="Q208" s="26"/>
    </row>
    <row r="209" ht="15.75">
      <c r="Q209" s="26"/>
    </row>
    <row r="210" ht="15.75">
      <c r="Q210" s="26"/>
    </row>
    <row r="211" ht="15.75">
      <c r="Q211" s="26"/>
    </row>
    <row r="212" ht="15.75">
      <c r="Q212" s="26"/>
    </row>
    <row r="213" ht="15.75">
      <c r="Q213" s="26"/>
    </row>
    <row r="214" ht="15.75">
      <c r="Q214" s="26"/>
    </row>
    <row r="215" ht="15.75">
      <c r="Q215" s="26"/>
    </row>
    <row r="216" ht="15.75">
      <c r="Q216" s="26"/>
    </row>
    <row r="217" ht="15.75">
      <c r="Q217" s="26"/>
    </row>
    <row r="218" ht="15.75">
      <c r="Q218" s="26"/>
    </row>
    <row r="219" ht="15.75">
      <c r="Q219" s="26"/>
    </row>
    <row r="220" ht="15.75">
      <c r="Q220" s="26"/>
    </row>
    <row r="221" ht="15.75">
      <c r="Q221" s="26"/>
    </row>
    <row r="222" ht="15.75">
      <c r="Q222" s="26"/>
    </row>
    <row r="223" ht="15.75">
      <c r="Q223" s="26"/>
    </row>
    <row r="224" ht="15.75">
      <c r="Q224" s="26"/>
    </row>
    <row r="225" ht="15.75">
      <c r="Q225" s="26"/>
    </row>
    <row r="226" ht="15.75">
      <c r="Q226" s="26"/>
    </row>
    <row r="227" ht="15.75">
      <c r="Q227" s="26"/>
    </row>
    <row r="228" ht="15.75">
      <c r="Q228" s="26"/>
    </row>
    <row r="229" ht="15.75">
      <c r="Q229" s="26"/>
    </row>
    <row r="230" ht="15.75">
      <c r="Q230" s="26"/>
    </row>
    <row r="231" ht="15.75">
      <c r="Q231" s="26"/>
    </row>
    <row r="232" ht="15.75">
      <c r="Q232" s="26"/>
    </row>
    <row r="233" ht="15.75">
      <c r="Q233" s="26"/>
    </row>
    <row r="234" ht="15.75">
      <c r="Q234" s="26"/>
    </row>
    <row r="235" ht="15.75">
      <c r="Q235" s="26"/>
    </row>
    <row r="236" ht="15.75">
      <c r="Q236" s="26"/>
    </row>
    <row r="237" ht="15.75">
      <c r="Q237" s="26"/>
    </row>
    <row r="238" ht="15.75">
      <c r="Q238" s="26"/>
    </row>
    <row r="239" ht="15.75">
      <c r="Q239" s="26"/>
    </row>
    <row r="240" ht="15.75">
      <c r="Q240" s="26"/>
    </row>
    <row r="241" ht="15.75">
      <c r="Q241" s="26"/>
    </row>
    <row r="242" ht="15.75">
      <c r="Q242" s="26"/>
    </row>
    <row r="243" ht="15.75">
      <c r="Q243" s="26"/>
    </row>
    <row r="244" ht="15.75">
      <c r="Q244" s="26"/>
    </row>
    <row r="245" ht="15.75">
      <c r="Q245" s="26"/>
    </row>
    <row r="246" ht="15.75">
      <c r="Q246" s="26"/>
    </row>
    <row r="247" ht="15.75">
      <c r="Q247" s="26"/>
    </row>
    <row r="248" ht="15.75">
      <c r="Q248" s="26"/>
    </row>
    <row r="249" ht="15.75">
      <c r="Q249" s="26"/>
    </row>
    <row r="250" ht="15.75">
      <c r="Q250" s="26"/>
    </row>
    <row r="251" ht="15.75">
      <c r="Q251" s="26"/>
    </row>
    <row r="252" ht="15.75">
      <c r="Q252" s="26"/>
    </row>
    <row r="253" ht="15.75">
      <c r="Q253" s="26"/>
    </row>
    <row r="254" ht="15.75">
      <c r="Q254" s="26"/>
    </row>
    <row r="255" ht="15.75">
      <c r="Q255" s="26"/>
    </row>
    <row r="256" ht="15.75">
      <c r="Q256" s="26"/>
    </row>
    <row r="257" ht="15.75">
      <c r="Q257" s="26"/>
    </row>
    <row r="258" ht="15.75">
      <c r="Q258" s="26"/>
    </row>
    <row r="259" ht="15.75">
      <c r="Q259" s="26"/>
    </row>
    <row r="260" ht="15.75">
      <c r="Q260" s="26"/>
    </row>
    <row r="261" ht="15.75">
      <c r="Q261" s="26"/>
    </row>
    <row r="262" ht="15.75">
      <c r="Q262" s="26"/>
    </row>
    <row r="263" ht="15.75">
      <c r="Q263" s="26"/>
    </row>
    <row r="264" ht="15.75">
      <c r="Q264" s="26"/>
    </row>
    <row r="265" ht="15.75">
      <c r="Q265" s="26"/>
    </row>
    <row r="266" ht="15.75">
      <c r="Q266" s="26"/>
    </row>
    <row r="267" ht="15.75">
      <c r="Q267" s="26"/>
    </row>
    <row r="268" ht="15.75">
      <c r="Q268" s="26"/>
    </row>
    <row r="269" ht="15.75">
      <c r="Q269" s="26"/>
    </row>
    <row r="270" ht="15.75">
      <c r="Q270" s="26"/>
    </row>
    <row r="271" ht="15.75">
      <c r="Q271" s="26"/>
    </row>
    <row r="272" ht="15.75">
      <c r="Q272" s="26"/>
    </row>
    <row r="273" ht="15.75">
      <c r="Q273" s="26"/>
    </row>
    <row r="274" ht="15.75">
      <c r="Q274" s="26"/>
    </row>
    <row r="275" ht="15.75">
      <c r="Q275" s="26"/>
    </row>
    <row r="276" ht="15.75">
      <c r="Q276" s="26"/>
    </row>
    <row r="277" ht="15.75">
      <c r="Q277" s="26"/>
    </row>
    <row r="278" ht="15.75">
      <c r="Q278" s="26"/>
    </row>
    <row r="279" ht="15.75">
      <c r="Q279" s="26"/>
    </row>
    <row r="280" ht="15.75">
      <c r="Q280" s="26"/>
    </row>
    <row r="281" ht="15.75">
      <c r="Q281" s="26"/>
    </row>
    <row r="282" ht="15.75">
      <c r="Q282" s="26"/>
    </row>
    <row r="283" ht="15.75">
      <c r="Q283" s="26"/>
    </row>
    <row r="284" ht="15.75">
      <c r="Q284" s="26"/>
    </row>
    <row r="285" ht="15.75">
      <c r="Q285" s="26"/>
    </row>
    <row r="286" ht="15.75">
      <c r="Q286" s="26"/>
    </row>
    <row r="287" ht="15.75">
      <c r="Q287" s="26"/>
    </row>
    <row r="288" ht="15.75">
      <c r="Q288" s="26"/>
    </row>
    <row r="289" ht="15.75">
      <c r="Q289" s="26"/>
    </row>
    <row r="290" ht="15.75">
      <c r="Q290" s="26"/>
    </row>
    <row r="291" ht="15.75">
      <c r="Q291" s="26"/>
    </row>
    <row r="292" ht="15.75">
      <c r="Q292" s="26"/>
    </row>
    <row r="293" ht="15.75">
      <c r="Q293" s="26"/>
    </row>
    <row r="294" ht="15.75">
      <c r="Q294" s="26"/>
    </row>
    <row r="295" ht="15.75">
      <c r="Q295" s="26"/>
    </row>
    <row r="296" ht="15.75">
      <c r="Q296" s="26"/>
    </row>
    <row r="297" ht="15.75">
      <c r="Q297" s="26"/>
    </row>
    <row r="298" ht="15.75">
      <c r="Q298" s="26"/>
    </row>
    <row r="299" ht="15.75">
      <c r="Q299" s="26"/>
    </row>
    <row r="300" ht="15.75">
      <c r="Q300" s="26"/>
    </row>
    <row r="301" ht="15.75">
      <c r="Q301" s="26"/>
    </row>
    <row r="302" ht="15.75">
      <c r="Q302" s="26"/>
    </row>
    <row r="303" ht="15.75">
      <c r="Q303" s="26"/>
    </row>
    <row r="304" ht="15.75">
      <c r="Q304" s="26"/>
    </row>
    <row r="305" ht="15.75">
      <c r="Q305" s="26"/>
    </row>
    <row r="306" ht="15.75">
      <c r="Q306" s="26"/>
    </row>
    <row r="307" ht="15.75">
      <c r="Q307" s="26"/>
    </row>
    <row r="308" ht="15.75">
      <c r="Q308" s="26"/>
    </row>
    <row r="309" ht="15.75">
      <c r="Q309" s="26"/>
    </row>
    <row r="310" ht="15.75">
      <c r="Q310" s="26"/>
    </row>
    <row r="311" ht="15.75">
      <c r="Q311" s="26"/>
    </row>
    <row r="312" ht="15.75">
      <c r="Q312" s="26"/>
    </row>
    <row r="313" ht="15.75">
      <c r="Q313" s="26"/>
    </row>
    <row r="314" ht="15.75">
      <c r="Q314" s="26"/>
    </row>
    <row r="315" ht="15.75">
      <c r="Q315" s="26"/>
    </row>
    <row r="316" ht="15.75">
      <c r="Q316" s="26"/>
    </row>
    <row r="317" ht="15.75">
      <c r="Q317" s="26"/>
    </row>
    <row r="318" ht="15.75">
      <c r="Q318" s="26"/>
    </row>
    <row r="319" ht="15.75">
      <c r="Q319" s="26"/>
    </row>
    <row r="320" ht="15.75">
      <c r="Q320" s="26"/>
    </row>
    <row r="321" ht="15.75">
      <c r="Q321" s="26"/>
    </row>
    <row r="322" ht="15.75">
      <c r="Q322" s="26"/>
    </row>
    <row r="323" ht="15.75">
      <c r="Q323" s="26"/>
    </row>
    <row r="324" ht="15.75">
      <c r="Q324" s="26"/>
    </row>
    <row r="325" ht="15.75">
      <c r="Q325" s="26"/>
    </row>
    <row r="326" ht="15.75">
      <c r="Q326" s="26"/>
    </row>
    <row r="327" ht="15.75">
      <c r="Q327" s="26"/>
    </row>
    <row r="328" ht="15.75">
      <c r="Q328" s="26"/>
    </row>
    <row r="329" ht="15.75">
      <c r="Q329" s="26"/>
    </row>
    <row r="330" ht="15.75">
      <c r="Q330" s="26"/>
    </row>
    <row r="331" ht="15.75">
      <c r="Q331" s="26"/>
    </row>
    <row r="332" ht="15.75">
      <c r="Q332" s="26"/>
    </row>
    <row r="333" ht="15.75">
      <c r="Q333" s="26"/>
    </row>
    <row r="334" ht="15.75">
      <c r="Q334" s="26"/>
    </row>
    <row r="335" ht="15.75">
      <c r="Q335" s="26"/>
    </row>
    <row r="336" ht="15.75">
      <c r="Q336" s="26"/>
    </row>
    <row r="337" ht="15.75">
      <c r="Q337" s="26"/>
    </row>
    <row r="338" ht="15.75">
      <c r="Q338" s="26"/>
    </row>
    <row r="339" ht="15.75">
      <c r="Q339" s="26"/>
    </row>
    <row r="340" ht="15.75">
      <c r="Q340" s="26"/>
    </row>
    <row r="341" ht="15.75">
      <c r="Q341" s="26"/>
    </row>
    <row r="342" ht="15.75">
      <c r="Q342" s="26"/>
    </row>
    <row r="343" ht="15.75">
      <c r="Q343" s="26"/>
    </row>
    <row r="344" ht="15.75">
      <c r="Q344" s="26"/>
    </row>
    <row r="345" ht="15.75">
      <c r="Q345" s="26"/>
    </row>
    <row r="346" ht="15.75">
      <c r="Q346" s="26"/>
    </row>
    <row r="347" ht="15.75">
      <c r="Q347" s="26"/>
    </row>
    <row r="348" ht="15.75">
      <c r="Q348" s="26"/>
    </row>
    <row r="349" ht="15.75">
      <c r="Q349" s="26"/>
    </row>
    <row r="350" ht="15.75">
      <c r="Q350" s="26"/>
    </row>
    <row r="351" ht="15.75">
      <c r="Q351" s="26"/>
    </row>
    <row r="352" ht="15.75">
      <c r="Q352" s="26"/>
    </row>
    <row r="353" ht="15.75">
      <c r="Q353" s="26"/>
    </row>
    <row r="354" ht="15.75">
      <c r="Q354" s="26"/>
    </row>
    <row r="355" ht="15.75">
      <c r="Q355" s="26"/>
    </row>
    <row r="356" ht="15.75">
      <c r="Q356" s="26"/>
    </row>
    <row r="357" ht="15.75">
      <c r="Q357" s="26"/>
    </row>
    <row r="358" ht="15.75">
      <c r="Q358" s="26"/>
    </row>
    <row r="359" ht="15.75">
      <c r="Q359" s="26"/>
    </row>
    <row r="360" ht="15.75">
      <c r="Q360" s="26"/>
    </row>
    <row r="361" ht="15.75">
      <c r="Q361" s="26"/>
    </row>
    <row r="362" ht="15.75">
      <c r="Q362" s="26"/>
    </row>
    <row r="363" ht="15.75">
      <c r="Q363" s="26"/>
    </row>
    <row r="364" ht="15.75">
      <c r="Q364" s="26"/>
    </row>
    <row r="365" ht="15.75">
      <c r="Q365" s="26"/>
    </row>
    <row r="366" ht="15.75">
      <c r="Q366" s="26"/>
    </row>
    <row r="367" ht="15.75">
      <c r="Q367" s="26"/>
    </row>
    <row r="368" ht="15.75">
      <c r="Q368" s="26"/>
    </row>
    <row r="369" ht="15.75">
      <c r="Q369" s="26"/>
    </row>
    <row r="370" ht="15.75">
      <c r="Q370" s="26"/>
    </row>
    <row r="371" ht="15.75">
      <c r="Q371" s="26"/>
    </row>
    <row r="372" ht="15.75">
      <c r="Q372" s="26"/>
    </row>
    <row r="373" ht="15.75">
      <c r="Q373" s="26"/>
    </row>
    <row r="374" ht="15.75">
      <c r="Q374" s="26"/>
    </row>
    <row r="375" ht="15.75">
      <c r="Q375" s="26"/>
    </row>
    <row r="376" ht="15.75">
      <c r="Q376" s="26"/>
    </row>
    <row r="377" ht="15.75">
      <c r="Q377" s="26"/>
    </row>
    <row r="378" ht="15.75">
      <c r="Q378" s="26"/>
    </row>
    <row r="379" ht="15.75">
      <c r="Q379" s="26"/>
    </row>
    <row r="380" ht="15.75">
      <c r="Q380" s="26"/>
    </row>
    <row r="381" ht="15.75">
      <c r="Q381" s="26"/>
    </row>
    <row r="382" ht="15.75">
      <c r="Q382" s="26"/>
    </row>
    <row r="383" ht="15.75">
      <c r="Q383" s="26"/>
    </row>
    <row r="384" ht="15.75">
      <c r="Q384" s="26"/>
    </row>
    <row r="385" ht="15.75">
      <c r="Q385" s="26"/>
    </row>
    <row r="386" ht="15.75">
      <c r="Q386" s="26"/>
    </row>
    <row r="387" ht="15.75">
      <c r="Q387" s="26"/>
    </row>
    <row r="388" ht="15.75">
      <c r="Q388" s="26"/>
    </row>
    <row r="389" ht="15.75">
      <c r="Q389" s="26"/>
    </row>
    <row r="390" ht="15.75">
      <c r="Q390" s="26"/>
    </row>
    <row r="391" ht="15.75">
      <c r="Q391" s="26"/>
    </row>
    <row r="392" ht="15.75">
      <c r="Q392" s="26"/>
    </row>
    <row r="393" ht="15.75">
      <c r="Q393" s="26"/>
    </row>
    <row r="394" ht="15.75">
      <c r="Q394" s="26"/>
    </row>
    <row r="395" ht="15.75">
      <c r="Q395" s="26"/>
    </row>
    <row r="396" ht="15.75">
      <c r="Q396" s="26"/>
    </row>
    <row r="397" ht="15.75">
      <c r="Q397" s="26"/>
    </row>
    <row r="398" ht="15.75">
      <c r="Q398" s="26"/>
    </row>
    <row r="399" ht="15.75">
      <c r="Q399" s="26"/>
    </row>
    <row r="400" ht="15.75">
      <c r="Q400" s="26"/>
    </row>
    <row r="401" ht="15.75">
      <c r="Q401" s="26"/>
    </row>
    <row r="402" ht="15.75">
      <c r="Q402" s="26"/>
    </row>
    <row r="403" ht="15.75">
      <c r="Q403" s="26"/>
    </row>
    <row r="404" ht="15.75">
      <c r="Q404" s="26"/>
    </row>
    <row r="405" ht="15.75">
      <c r="Q405" s="26"/>
    </row>
    <row r="406" ht="15.75">
      <c r="Q406" s="26"/>
    </row>
    <row r="407" ht="15.75">
      <c r="Q407" s="26"/>
    </row>
    <row r="408" ht="15.75">
      <c r="Q408" s="26"/>
    </row>
    <row r="409" ht="15.75">
      <c r="Q409" s="26"/>
    </row>
    <row r="410" ht="15.75">
      <c r="Q410" s="26"/>
    </row>
    <row r="411" ht="15.75">
      <c r="Q411" s="26"/>
    </row>
    <row r="412" ht="15.75">
      <c r="Q412" s="26"/>
    </row>
    <row r="413" ht="15.75">
      <c r="Q413" s="26"/>
    </row>
    <row r="414" ht="15.75">
      <c r="Q414" s="26"/>
    </row>
    <row r="415" ht="15.75">
      <c r="Q415" s="26"/>
    </row>
    <row r="416" ht="15.75">
      <c r="Q416" s="26"/>
    </row>
    <row r="417" ht="15.75">
      <c r="Q417" s="26"/>
    </row>
    <row r="418" ht="15.75">
      <c r="Q418" s="26"/>
    </row>
    <row r="419" ht="15.75">
      <c r="Q419" s="26"/>
    </row>
    <row r="420" ht="15.75">
      <c r="Q420" s="26"/>
    </row>
    <row r="421" ht="15.75">
      <c r="Q421" s="26"/>
    </row>
    <row r="422" ht="15.75">
      <c r="Q422" s="26"/>
    </row>
    <row r="423" ht="15.75">
      <c r="Q423" s="26"/>
    </row>
    <row r="424" ht="15.75">
      <c r="Q424" s="26"/>
    </row>
    <row r="425" ht="15.75">
      <c r="Q425" s="26"/>
    </row>
    <row r="426" ht="15.75">
      <c r="Q426" s="26"/>
    </row>
    <row r="427" ht="15.75">
      <c r="Q427" s="26"/>
    </row>
    <row r="428" ht="15.75">
      <c r="Q428" s="26"/>
    </row>
    <row r="429" ht="15.75">
      <c r="Q429" s="26"/>
    </row>
    <row r="430" ht="15.75">
      <c r="Q430" s="26"/>
    </row>
    <row r="431" ht="15.75">
      <c r="Q431" s="26"/>
    </row>
    <row r="432" ht="15.75">
      <c r="Q432" s="26"/>
    </row>
    <row r="433" ht="15.75">
      <c r="Q433" s="26"/>
    </row>
    <row r="434" ht="15.75">
      <c r="Q434" s="26"/>
    </row>
    <row r="435" ht="15.75">
      <c r="Q435" s="26"/>
    </row>
    <row r="436" ht="15.75">
      <c r="Q436" s="26"/>
    </row>
    <row r="437" ht="15.75">
      <c r="Q437" s="26"/>
    </row>
    <row r="438" ht="15.75">
      <c r="Q438" s="26"/>
    </row>
    <row r="439" ht="15.75">
      <c r="Q439" s="26"/>
    </row>
    <row r="440" ht="15.75">
      <c r="Q440" s="26"/>
    </row>
    <row r="441" ht="15.75">
      <c r="Q441" s="26"/>
    </row>
    <row r="442" ht="15.75">
      <c r="Q442" s="26"/>
    </row>
    <row r="443" ht="15.75">
      <c r="Q443" s="26"/>
    </row>
    <row r="444" ht="15.75">
      <c r="Q444" s="26"/>
    </row>
    <row r="445" ht="15.75">
      <c r="Q445" s="26"/>
    </row>
    <row r="446" ht="15.75">
      <c r="Q446" s="26"/>
    </row>
    <row r="447" ht="15.75">
      <c r="Q447" s="26"/>
    </row>
    <row r="448" ht="15.75">
      <c r="Q448" s="26"/>
    </row>
    <row r="449" ht="15.75">
      <c r="Q449" s="26"/>
    </row>
    <row r="450" ht="15.75">
      <c r="Q450" s="26"/>
    </row>
    <row r="451" ht="15.75">
      <c r="Q451" s="26"/>
    </row>
    <row r="452" ht="15.75">
      <c r="Q452" s="26"/>
    </row>
    <row r="453" ht="15.75">
      <c r="Q453" s="26"/>
    </row>
    <row r="454" ht="15.75">
      <c r="Q454" s="26"/>
    </row>
    <row r="455" ht="15.75">
      <c r="Q455" s="26"/>
    </row>
    <row r="456" ht="15.75">
      <c r="Q456" s="26"/>
    </row>
    <row r="457" ht="15.75">
      <c r="Q457" s="26"/>
    </row>
    <row r="458" ht="15.75">
      <c r="Q458" s="26"/>
    </row>
    <row r="459" ht="15.75">
      <c r="Q459" s="26"/>
    </row>
    <row r="460" ht="15.75">
      <c r="Q460" s="26"/>
    </row>
    <row r="461" ht="15.75">
      <c r="Q461" s="26"/>
    </row>
    <row r="462" ht="15.75">
      <c r="Q462" s="26"/>
    </row>
    <row r="463" ht="15.75">
      <c r="Q463" s="26"/>
    </row>
    <row r="464" ht="15.75">
      <c r="Q464" s="26"/>
    </row>
    <row r="465" ht="15.75">
      <c r="Q465" s="26"/>
    </row>
    <row r="466" ht="15.75">
      <c r="Q466" s="26"/>
    </row>
    <row r="467" ht="15.75">
      <c r="Q467" s="26"/>
    </row>
    <row r="468" ht="15.75">
      <c r="Q468" s="26"/>
    </row>
    <row r="469" ht="15.75">
      <c r="Q469" s="26"/>
    </row>
    <row r="470" ht="15.75">
      <c r="Q470" s="26"/>
    </row>
    <row r="471" ht="15.75">
      <c r="Q471" s="26"/>
    </row>
    <row r="472" ht="15.75">
      <c r="Q472" s="26"/>
    </row>
    <row r="473" ht="15.75">
      <c r="Q473" s="26"/>
    </row>
    <row r="474" ht="15.75">
      <c r="Q474" s="26"/>
    </row>
    <row r="475" ht="15.75">
      <c r="Q475" s="26"/>
    </row>
    <row r="476" ht="15.75">
      <c r="Q476" s="26"/>
    </row>
    <row r="477" ht="15.75">
      <c r="Q477" s="26"/>
    </row>
    <row r="478" ht="15.75">
      <c r="Q478" s="26"/>
    </row>
    <row r="479" ht="15.75">
      <c r="Q479" s="26"/>
    </row>
    <row r="480" ht="15.75">
      <c r="Q480" s="26"/>
    </row>
    <row r="481" ht="15.75">
      <c r="Q481" s="26"/>
    </row>
    <row r="482" ht="15.75">
      <c r="Q482" s="26"/>
    </row>
    <row r="483" ht="15.75">
      <c r="Q483" s="26"/>
    </row>
    <row r="484" ht="15.75">
      <c r="Q484" s="26"/>
    </row>
    <row r="485" ht="15.75">
      <c r="Q485" s="26"/>
    </row>
    <row r="486" ht="15.75">
      <c r="Q486" s="26"/>
    </row>
    <row r="487" ht="15.75">
      <c r="Q487" s="26"/>
    </row>
    <row r="488" ht="15.75">
      <c r="Q488" s="26"/>
    </row>
    <row r="489" ht="15.75">
      <c r="Q489" s="26"/>
    </row>
    <row r="490" ht="15.75">
      <c r="Q490" s="26"/>
    </row>
    <row r="491" ht="15.75">
      <c r="Q491" s="26"/>
    </row>
    <row r="492" ht="15.75">
      <c r="Q492" s="26"/>
    </row>
    <row r="493" ht="15.75">
      <c r="Q493" s="26"/>
    </row>
    <row r="494" ht="15.75">
      <c r="Q494" s="26"/>
    </row>
    <row r="495" ht="15.75">
      <c r="Q495" s="26"/>
    </row>
    <row r="496" ht="15.75">
      <c r="Q496" s="26"/>
    </row>
    <row r="497" ht="15.75">
      <c r="Q497" s="26"/>
    </row>
    <row r="498" ht="15.75">
      <c r="Q498" s="26"/>
    </row>
    <row r="499" ht="15.75">
      <c r="Q499" s="26"/>
    </row>
    <row r="500" ht="15.75">
      <c r="Q500" s="26"/>
    </row>
    <row r="501" ht="15.75">
      <c r="Q501" s="26"/>
    </row>
    <row r="502" ht="15.75">
      <c r="Q502" s="26"/>
    </row>
    <row r="503" ht="15.75">
      <c r="Q503" s="26"/>
    </row>
    <row r="504" ht="15.75">
      <c r="Q504" s="26"/>
    </row>
    <row r="505" ht="15.75">
      <c r="Q505" s="26"/>
    </row>
    <row r="506" ht="15.75">
      <c r="Q506" s="26"/>
    </row>
    <row r="507" ht="15.75">
      <c r="Q507" s="26"/>
    </row>
    <row r="508" ht="15.75">
      <c r="Q508" s="26"/>
    </row>
    <row r="509" ht="15.75">
      <c r="Q509" s="26"/>
    </row>
    <row r="510" ht="15.75">
      <c r="Q510" s="26"/>
    </row>
    <row r="511" ht="15.75">
      <c r="Q511" s="26"/>
    </row>
    <row r="512" ht="15.75">
      <c r="Q512" s="26"/>
    </row>
    <row r="513" ht="15.75">
      <c r="Q513" s="26"/>
    </row>
    <row r="514" ht="15.75">
      <c r="Q514" s="26"/>
    </row>
    <row r="515" ht="15.75">
      <c r="Q515" s="26"/>
    </row>
    <row r="516" ht="15.75">
      <c r="Q516" s="26"/>
    </row>
    <row r="517" ht="15.75">
      <c r="Q517" s="26"/>
    </row>
    <row r="518" ht="15.75">
      <c r="Q518" s="26"/>
    </row>
    <row r="519" ht="15.75">
      <c r="Q519" s="26"/>
    </row>
    <row r="520" ht="15.75">
      <c r="Q520" s="26"/>
    </row>
    <row r="521" ht="15.75">
      <c r="Q521" s="26"/>
    </row>
    <row r="522" ht="15.75">
      <c r="Q522" s="26"/>
    </row>
    <row r="523" ht="15.75">
      <c r="Q523" s="26"/>
    </row>
    <row r="524" ht="15.75">
      <c r="Q524" s="26"/>
    </row>
    <row r="525" ht="15.75">
      <c r="Q525" s="26"/>
    </row>
    <row r="526" ht="15.75">
      <c r="Q526" s="26"/>
    </row>
    <row r="527" ht="15.75">
      <c r="Q527" s="26"/>
    </row>
    <row r="528" ht="15.75">
      <c r="Q528" s="26"/>
    </row>
    <row r="529" ht="15.75">
      <c r="Q529" s="26"/>
    </row>
    <row r="530" ht="15.75">
      <c r="Q530" s="26"/>
    </row>
    <row r="531" ht="15.75">
      <c r="Q531" s="26"/>
    </row>
    <row r="532" ht="15.75">
      <c r="Q532" s="26"/>
    </row>
    <row r="533" ht="15.75">
      <c r="Q533" s="26"/>
    </row>
    <row r="534" ht="15.75">
      <c r="Q534" s="26"/>
    </row>
    <row r="535" ht="15.75">
      <c r="Q535" s="26"/>
    </row>
    <row r="536" ht="15.75">
      <c r="Q536" s="26"/>
    </row>
    <row r="537" ht="15.75">
      <c r="Q537" s="26"/>
    </row>
    <row r="538" ht="15.75">
      <c r="Q538" s="26"/>
    </row>
    <row r="539" ht="15.75">
      <c r="Q539" s="26"/>
    </row>
    <row r="540" ht="15.75">
      <c r="Q540" s="26"/>
    </row>
    <row r="541" ht="15.75">
      <c r="Q541" s="26"/>
    </row>
    <row r="542" ht="15.75">
      <c r="Q542" s="26"/>
    </row>
    <row r="543" ht="15.75">
      <c r="Q543" s="26"/>
    </row>
    <row r="544" ht="15.75">
      <c r="Q544" s="26"/>
    </row>
    <row r="545" ht="15.75">
      <c r="Q545" s="26"/>
    </row>
    <row r="546" ht="15.75">
      <c r="Q546" s="26"/>
    </row>
    <row r="547" ht="15.75">
      <c r="Q547" s="26"/>
    </row>
    <row r="548" ht="15.75">
      <c r="Q548" s="26"/>
    </row>
    <row r="549" ht="15.75">
      <c r="Q549" s="26"/>
    </row>
    <row r="550" ht="15.75">
      <c r="Q550" s="26"/>
    </row>
    <row r="551" ht="15.75">
      <c r="Q551" s="26"/>
    </row>
    <row r="552" ht="15.75">
      <c r="Q552" s="26"/>
    </row>
    <row r="553" ht="15.75">
      <c r="Q553" s="26"/>
    </row>
    <row r="554" ht="15.75">
      <c r="Q554" s="26"/>
    </row>
    <row r="555" ht="15.75">
      <c r="Q555" s="26"/>
    </row>
    <row r="556" ht="15.75">
      <c r="Q556" s="26"/>
    </row>
    <row r="557" ht="15.75">
      <c r="Q557" s="26"/>
    </row>
    <row r="558" ht="15.75">
      <c r="Q558" s="26"/>
    </row>
    <row r="559" ht="15.75">
      <c r="Q559" s="26"/>
    </row>
    <row r="560" ht="15.75">
      <c r="Q560" s="26"/>
    </row>
    <row r="561" ht="15.75">
      <c r="Q561" s="26"/>
    </row>
    <row r="562" ht="15.75">
      <c r="Q562" s="26"/>
    </row>
    <row r="563" ht="15.75">
      <c r="Q563" s="26"/>
    </row>
    <row r="564" ht="15.75">
      <c r="Q564" s="26"/>
    </row>
    <row r="565" ht="15.75">
      <c r="Q565" s="26"/>
    </row>
    <row r="566" ht="15.75">
      <c r="Q566" s="26"/>
    </row>
    <row r="567" ht="15.75">
      <c r="Q567" s="26"/>
    </row>
    <row r="568" ht="15.75">
      <c r="Q568" s="26"/>
    </row>
    <row r="569" ht="15.75">
      <c r="Q569" s="26"/>
    </row>
    <row r="570" ht="15.75">
      <c r="Q570" s="26"/>
    </row>
    <row r="571" ht="15.75">
      <c r="Q571" s="26"/>
    </row>
    <row r="572" ht="15.75">
      <c r="Q572" s="26"/>
    </row>
    <row r="573" ht="15.75">
      <c r="Q573" s="26"/>
    </row>
    <row r="574" ht="15.75">
      <c r="Q574" s="26"/>
    </row>
    <row r="575" ht="15.75">
      <c r="Q575" s="26"/>
    </row>
    <row r="576" ht="15.75">
      <c r="Q576" s="26"/>
    </row>
    <row r="577" ht="15.75">
      <c r="Q577" s="26"/>
    </row>
    <row r="578" ht="15.75">
      <c r="Q578" s="26"/>
    </row>
    <row r="579" ht="15.75">
      <c r="Q579" s="26"/>
    </row>
    <row r="580" ht="15.75">
      <c r="Q580" s="26"/>
    </row>
    <row r="581" ht="15.75">
      <c r="Q581" s="26"/>
    </row>
    <row r="582" ht="15.75">
      <c r="Q582" s="26"/>
    </row>
    <row r="583" ht="15.75">
      <c r="Q583" s="26"/>
    </row>
    <row r="584" ht="15.75">
      <c r="Q584" s="26"/>
    </row>
    <row r="585" ht="15.75">
      <c r="Q585" s="26"/>
    </row>
    <row r="586" ht="15.75">
      <c r="Q586" s="26"/>
    </row>
    <row r="587" ht="15.75">
      <c r="Q587" s="26"/>
    </row>
    <row r="588" ht="15.75">
      <c r="Q588" s="26"/>
    </row>
    <row r="589" ht="15.75">
      <c r="Q589" s="26"/>
    </row>
    <row r="590" ht="15.75">
      <c r="Q590" s="26"/>
    </row>
    <row r="591" ht="15.75">
      <c r="Q591" s="26"/>
    </row>
    <row r="592" ht="15.75">
      <c r="Q592" s="26"/>
    </row>
    <row r="593" ht="15.75">
      <c r="Q593" s="26"/>
    </row>
    <row r="594" ht="15.75">
      <c r="Q594" s="26"/>
    </row>
    <row r="595" ht="15.75">
      <c r="Q595" s="26"/>
    </row>
    <row r="596" ht="15.75">
      <c r="Q596" s="26"/>
    </row>
    <row r="597" ht="15.75">
      <c r="Q597" s="26"/>
    </row>
    <row r="598" ht="15.75">
      <c r="Q598" s="26"/>
    </row>
    <row r="599" ht="15.75">
      <c r="Q599" s="26"/>
    </row>
    <row r="600" ht="15.75">
      <c r="Q600" s="26"/>
    </row>
    <row r="601" ht="15.75">
      <c r="Q601" s="26"/>
    </row>
    <row r="602" ht="15.75">
      <c r="Q602" s="26"/>
    </row>
    <row r="603" ht="15.75">
      <c r="Q603" s="26"/>
    </row>
    <row r="604" ht="15.75">
      <c r="Q604" s="26"/>
    </row>
    <row r="605" ht="15.75">
      <c r="Q605" s="26"/>
    </row>
    <row r="606" ht="15.75">
      <c r="Q606" s="26"/>
    </row>
    <row r="607" ht="15.75">
      <c r="Q607" s="26"/>
    </row>
    <row r="608" ht="15.75">
      <c r="Q608" s="26"/>
    </row>
    <row r="609" ht="15.75">
      <c r="Q609" s="26"/>
    </row>
    <row r="610" ht="15.75">
      <c r="Q610" s="26"/>
    </row>
    <row r="611" ht="15.75">
      <c r="Q611" s="26"/>
    </row>
    <row r="612" ht="15.75">
      <c r="Q612" s="26"/>
    </row>
    <row r="613" ht="15.75">
      <c r="Q613" s="26"/>
    </row>
    <row r="614" ht="15.75">
      <c r="Q614" s="26"/>
    </row>
    <row r="615" ht="15.75">
      <c r="Q615" s="26"/>
    </row>
    <row r="616" ht="15.75">
      <c r="Q616" s="26"/>
    </row>
    <row r="617" ht="15.75">
      <c r="Q617" s="26"/>
    </row>
    <row r="618" ht="15.75">
      <c r="Q618" s="26"/>
    </row>
    <row r="619" ht="15.75">
      <c r="Q619" s="26"/>
    </row>
    <row r="620" ht="15.75">
      <c r="Q620" s="26"/>
    </row>
    <row r="621" ht="15.75">
      <c r="Q621" s="26"/>
    </row>
    <row r="622" ht="15.75">
      <c r="Q622" s="26"/>
    </row>
    <row r="623" ht="15.75">
      <c r="Q623" s="26"/>
    </row>
    <row r="624" ht="15.75">
      <c r="Q624" s="26"/>
    </row>
    <row r="625" ht="15.75">
      <c r="Q625" s="26"/>
    </row>
    <row r="626" ht="15.75">
      <c r="Q626" s="26"/>
    </row>
    <row r="627" ht="15.75">
      <c r="Q627" s="26"/>
    </row>
    <row r="628" ht="15.75">
      <c r="Q628" s="26"/>
    </row>
    <row r="629" ht="15.75">
      <c r="Q629" s="26"/>
    </row>
    <row r="630" ht="15.75">
      <c r="Q630" s="26"/>
    </row>
    <row r="631" ht="15.75">
      <c r="Q631" s="26"/>
    </row>
    <row r="632" ht="15.75">
      <c r="Q632" s="26"/>
    </row>
    <row r="633" ht="15.75">
      <c r="Q633" s="26"/>
    </row>
    <row r="634" ht="15.75">
      <c r="Q634" s="26"/>
    </row>
    <row r="635" ht="15.75">
      <c r="Q635" s="26"/>
    </row>
    <row r="636" ht="15.75">
      <c r="Q636" s="26"/>
    </row>
    <row r="637" ht="15.75">
      <c r="Q637" s="26"/>
    </row>
    <row r="638" ht="15.75">
      <c r="Q638" s="26"/>
    </row>
    <row r="639" ht="15.75">
      <c r="Q639" s="26"/>
    </row>
    <row r="640" ht="15.75">
      <c r="Q640" s="26"/>
    </row>
    <row r="641" ht="15.75">
      <c r="Q641" s="26"/>
    </row>
    <row r="642" ht="15.75">
      <c r="Q642" s="26"/>
    </row>
    <row r="643" ht="15.75">
      <c r="Q643" s="26"/>
    </row>
    <row r="644" ht="15.75">
      <c r="Q644" s="26"/>
    </row>
    <row r="645" ht="15.75">
      <c r="Q645" s="26"/>
    </row>
    <row r="646" ht="15.75">
      <c r="Q646" s="26"/>
    </row>
    <row r="647" ht="15.75">
      <c r="Q647" s="26"/>
    </row>
    <row r="648" ht="15.75">
      <c r="Q648" s="26"/>
    </row>
    <row r="649" ht="15.75">
      <c r="Q649" s="26"/>
    </row>
    <row r="650" ht="15.75">
      <c r="Q650" s="26"/>
    </row>
    <row r="651" ht="15.75">
      <c r="Q651" s="26"/>
    </row>
    <row r="652" ht="15.75">
      <c r="Q652" s="26"/>
    </row>
    <row r="653" ht="15.75">
      <c r="Q653" s="26"/>
    </row>
    <row r="654" ht="15.75">
      <c r="Q654" s="26"/>
    </row>
    <row r="655" ht="15.75">
      <c r="Q655" s="26"/>
    </row>
    <row r="656" ht="15.75">
      <c r="Q656" s="26"/>
    </row>
    <row r="657" ht="15.75">
      <c r="Q657" s="26"/>
    </row>
    <row r="658" ht="15.75">
      <c r="Q658" s="26"/>
    </row>
    <row r="659" ht="15.75">
      <c r="Q659" s="26"/>
    </row>
    <row r="660" ht="15.75">
      <c r="Q660" s="26"/>
    </row>
    <row r="661" ht="15.75">
      <c r="Q661" s="26"/>
    </row>
    <row r="662" ht="15.75">
      <c r="Q662" s="26"/>
    </row>
    <row r="663" ht="15.75">
      <c r="Q663" s="26"/>
    </row>
    <row r="664" ht="15.75">
      <c r="Q664" s="26"/>
    </row>
    <row r="665" ht="15.75">
      <c r="Q665" s="26"/>
    </row>
    <row r="666" ht="15.75">
      <c r="Q666" s="26"/>
    </row>
    <row r="667" ht="15.75">
      <c r="Q667" s="26"/>
    </row>
    <row r="668" ht="15.75">
      <c r="Q668" s="26"/>
    </row>
    <row r="669" ht="15.75">
      <c r="Q669" s="26"/>
    </row>
    <row r="670" ht="15.75">
      <c r="Q670" s="26"/>
    </row>
    <row r="671" ht="15.75">
      <c r="Q671" s="26"/>
    </row>
    <row r="672" ht="15.75">
      <c r="Q672" s="26"/>
    </row>
    <row r="673" ht="15.75">
      <c r="Q673" s="26"/>
    </row>
    <row r="674" ht="15.75">
      <c r="Q674" s="26"/>
    </row>
    <row r="675" ht="15.75">
      <c r="Q675" s="26"/>
    </row>
    <row r="676" ht="15.75">
      <c r="Q676" s="26"/>
    </row>
    <row r="677" ht="15.75">
      <c r="Q677" s="26"/>
    </row>
    <row r="678" ht="15.75">
      <c r="Q678" s="26"/>
    </row>
    <row r="679" ht="15.75">
      <c r="Q679" s="26"/>
    </row>
    <row r="680" ht="15.75">
      <c r="Q680" s="26"/>
    </row>
    <row r="681" ht="15.75">
      <c r="Q681" s="26"/>
    </row>
    <row r="682" ht="15.75">
      <c r="Q682" s="26"/>
    </row>
    <row r="683" ht="15.75">
      <c r="Q683" s="26"/>
    </row>
    <row r="684" ht="15.75">
      <c r="Q684" s="26"/>
    </row>
    <row r="685" ht="15.75">
      <c r="Q685" s="26"/>
    </row>
    <row r="686" ht="15.75">
      <c r="Q686" s="26"/>
    </row>
    <row r="687" ht="15.75">
      <c r="Q687" s="26"/>
    </row>
    <row r="688" ht="15.75">
      <c r="Q688" s="26"/>
    </row>
    <row r="689" ht="15.75">
      <c r="Q689" s="26"/>
    </row>
    <row r="690" ht="15.75">
      <c r="Q690" s="26"/>
    </row>
    <row r="691" ht="15.75">
      <c r="Q691" s="26"/>
    </row>
    <row r="692" ht="15.75">
      <c r="Q692" s="26"/>
    </row>
    <row r="693" ht="15.75">
      <c r="Q693" s="26"/>
    </row>
    <row r="694" ht="15.75">
      <c r="Q694" s="26"/>
    </row>
    <row r="695" ht="15.75">
      <c r="Q695" s="26"/>
    </row>
    <row r="696" ht="15.75">
      <c r="Q696" s="26"/>
    </row>
    <row r="697" ht="15.75">
      <c r="Q697" s="26"/>
    </row>
    <row r="698" ht="15.75">
      <c r="Q698" s="26"/>
    </row>
    <row r="699" ht="15.75">
      <c r="Q699" s="26"/>
    </row>
    <row r="700" ht="15.75">
      <c r="Q700" s="26"/>
    </row>
    <row r="701" ht="15.75">
      <c r="Q701" s="26"/>
    </row>
    <row r="702" ht="15.75">
      <c r="Q702" s="26"/>
    </row>
    <row r="703" ht="15.75">
      <c r="Q703" s="26"/>
    </row>
    <row r="704" ht="15.75">
      <c r="Q704" s="26"/>
    </row>
    <row r="705" ht="15.75">
      <c r="Q705" s="26"/>
    </row>
    <row r="706" ht="15.75">
      <c r="Q706" s="26"/>
    </row>
    <row r="707" ht="15.75">
      <c r="Q707" s="26"/>
    </row>
    <row r="708" ht="15.75">
      <c r="Q708" s="26"/>
    </row>
    <row r="709" ht="15.75">
      <c r="Q709" s="26"/>
    </row>
    <row r="710" ht="15.75">
      <c r="Q710" s="26"/>
    </row>
    <row r="711" ht="15.75">
      <c r="Q711" s="26"/>
    </row>
    <row r="712" ht="15.75">
      <c r="Q712" s="26"/>
    </row>
    <row r="713" ht="15.75">
      <c r="Q713" s="26"/>
    </row>
    <row r="714" ht="15.75">
      <c r="Q714" s="26"/>
    </row>
    <row r="715" ht="15.75">
      <c r="Q715" s="26"/>
    </row>
    <row r="716" ht="15.75">
      <c r="Q716" s="26"/>
    </row>
    <row r="717" ht="15.75">
      <c r="Q717" s="26"/>
    </row>
    <row r="718" ht="15.75">
      <c r="Q718" s="26"/>
    </row>
    <row r="719" ht="15.75">
      <c r="Q719" s="26"/>
    </row>
    <row r="720" ht="15.75">
      <c r="Q720" s="26"/>
    </row>
    <row r="721" ht="15.75">
      <c r="Q721" s="26"/>
    </row>
    <row r="722" ht="15.75">
      <c r="Q722" s="26"/>
    </row>
    <row r="723" ht="15.75">
      <c r="Q723" s="26"/>
    </row>
    <row r="724" ht="15.75">
      <c r="Q724" s="26"/>
    </row>
    <row r="725" ht="15.75">
      <c r="Q725" s="26"/>
    </row>
    <row r="726" ht="15.75">
      <c r="Q726" s="26"/>
    </row>
    <row r="727" ht="15.75">
      <c r="Q727" s="26"/>
    </row>
    <row r="728" ht="15.75">
      <c r="Q728" s="26"/>
    </row>
    <row r="729" ht="15.75">
      <c r="Q729" s="26"/>
    </row>
    <row r="730" ht="15.75">
      <c r="Q730" s="26"/>
    </row>
    <row r="731" ht="15.75">
      <c r="Q731" s="26"/>
    </row>
    <row r="732" ht="15.75">
      <c r="Q732" s="26"/>
    </row>
    <row r="733" ht="15.75">
      <c r="Q733" s="26"/>
    </row>
    <row r="734" ht="15.75">
      <c r="Q734" s="26"/>
    </row>
    <row r="735" ht="15.75">
      <c r="Q735" s="26"/>
    </row>
    <row r="736" ht="15.75">
      <c r="Q736" s="26"/>
    </row>
    <row r="737" ht="15.75">
      <c r="Q737" s="26"/>
    </row>
    <row r="738" ht="15.75">
      <c r="Q738" s="26"/>
    </row>
    <row r="739" ht="15.75">
      <c r="Q739" s="26"/>
    </row>
    <row r="740" ht="15.75">
      <c r="Q740" s="26"/>
    </row>
    <row r="741" ht="15.75">
      <c r="Q741" s="26"/>
    </row>
    <row r="742" ht="15.75">
      <c r="Q742" s="26"/>
    </row>
    <row r="743" ht="15.75">
      <c r="Q743" s="26"/>
    </row>
    <row r="744" ht="15.75">
      <c r="Q744" s="26"/>
    </row>
    <row r="745" ht="15.75">
      <c r="Q745" s="26"/>
    </row>
    <row r="746" ht="15.75">
      <c r="Q746" s="26"/>
    </row>
    <row r="747" ht="15.75">
      <c r="Q747" s="26"/>
    </row>
    <row r="748" ht="15.75">
      <c r="Q748" s="26"/>
    </row>
    <row r="749" ht="15.75">
      <c r="Q749" s="26"/>
    </row>
    <row r="750" ht="15.75">
      <c r="Q750" s="26"/>
    </row>
    <row r="751" ht="15.75">
      <c r="Q751" s="26"/>
    </row>
    <row r="752" ht="15.75">
      <c r="Q752" s="26"/>
    </row>
    <row r="753" ht="15.75">
      <c r="Q753" s="26"/>
    </row>
    <row r="754" ht="15.75">
      <c r="Q754" s="26"/>
    </row>
    <row r="755" ht="15.75">
      <c r="Q755" s="26"/>
    </row>
    <row r="756" ht="15.75">
      <c r="Q756" s="26"/>
    </row>
    <row r="757" ht="15.75">
      <c r="Q757" s="26"/>
    </row>
    <row r="758" ht="15.75">
      <c r="Q758" s="26"/>
    </row>
    <row r="759" ht="15.75">
      <c r="Q759" s="26"/>
    </row>
    <row r="760" ht="15.75">
      <c r="Q760" s="26"/>
    </row>
    <row r="761" ht="15.75">
      <c r="Q761" s="26"/>
    </row>
    <row r="762" ht="15.75">
      <c r="Q762" s="26"/>
    </row>
    <row r="763" ht="15.75">
      <c r="Q763" s="26"/>
    </row>
    <row r="764" ht="15.75">
      <c r="Q764" s="26"/>
    </row>
    <row r="765" ht="15.75">
      <c r="Q765" s="26"/>
    </row>
    <row r="766" ht="15.75">
      <c r="Q766" s="26"/>
    </row>
    <row r="767" ht="15.75">
      <c r="Q767" s="26"/>
    </row>
    <row r="768" ht="15.75">
      <c r="Q768" s="26"/>
    </row>
    <row r="769" ht="15.75">
      <c r="Q769" s="26"/>
    </row>
    <row r="770" ht="15.75">
      <c r="Q770" s="26"/>
    </row>
    <row r="771" ht="15.75">
      <c r="Q771" s="26"/>
    </row>
    <row r="772" ht="15.75">
      <c r="Q772" s="26"/>
    </row>
    <row r="773" ht="15.75">
      <c r="Q773" s="26"/>
    </row>
    <row r="774" ht="15.75">
      <c r="Q774" s="26"/>
    </row>
    <row r="775" ht="15.75">
      <c r="Q775" s="26"/>
    </row>
    <row r="776" ht="15.75">
      <c r="Q776" s="26"/>
    </row>
    <row r="777" ht="15.75">
      <c r="Q777" s="26"/>
    </row>
    <row r="778" ht="15.75">
      <c r="Q778" s="26"/>
    </row>
    <row r="779" ht="15.75">
      <c r="Q779" s="26"/>
    </row>
    <row r="780" ht="15.75">
      <c r="Q780" s="26"/>
    </row>
    <row r="781" ht="15.75">
      <c r="Q781" s="26"/>
    </row>
    <row r="782" ht="15.75">
      <c r="Q782" s="26"/>
    </row>
    <row r="783" ht="15.75">
      <c r="Q783" s="26"/>
    </row>
    <row r="784" ht="15.75">
      <c r="Q784" s="26"/>
    </row>
    <row r="785" ht="15.75">
      <c r="Q785" s="26"/>
    </row>
    <row r="786" ht="15.75">
      <c r="Q786" s="26"/>
    </row>
    <row r="787" ht="15.75">
      <c r="Q787" s="26"/>
    </row>
    <row r="788" ht="15.75">
      <c r="Q788" s="26"/>
    </row>
    <row r="789" ht="15.75">
      <c r="Q789" s="26"/>
    </row>
    <row r="790" ht="15.75">
      <c r="Q790" s="26"/>
    </row>
    <row r="791" ht="15.75">
      <c r="Q791" s="26"/>
    </row>
    <row r="792" ht="15.75">
      <c r="Q792" s="26"/>
    </row>
    <row r="793" ht="15.75">
      <c r="Q793" s="26"/>
    </row>
    <row r="794" ht="15.75">
      <c r="Q794" s="26"/>
    </row>
    <row r="795" ht="15.75">
      <c r="Q795" s="26"/>
    </row>
    <row r="796" ht="15.75">
      <c r="Q796" s="26"/>
    </row>
    <row r="797" ht="15.75">
      <c r="Q797" s="26"/>
    </row>
    <row r="798" ht="15.75">
      <c r="Q798" s="26"/>
    </row>
    <row r="799" ht="15.75">
      <c r="Q799" s="26"/>
    </row>
    <row r="800" ht="15.75">
      <c r="Q800" s="26"/>
    </row>
    <row r="801" ht="15.75">
      <c r="Q801" s="26"/>
    </row>
    <row r="802" ht="15.75">
      <c r="Q802" s="26"/>
    </row>
    <row r="803" ht="15.75">
      <c r="Q803" s="26"/>
    </row>
    <row r="804" ht="15.75">
      <c r="Q804" s="26"/>
    </row>
    <row r="805" ht="15.75">
      <c r="Q805" s="26"/>
    </row>
    <row r="806" ht="15.75">
      <c r="Q806" s="26"/>
    </row>
    <row r="807" ht="15.75">
      <c r="Q807" s="26"/>
    </row>
    <row r="808" ht="15.75">
      <c r="Q808" s="26"/>
    </row>
    <row r="809" ht="15.75">
      <c r="Q809" s="26"/>
    </row>
    <row r="810" ht="15.75">
      <c r="Q810" s="26"/>
    </row>
    <row r="811" ht="15.75">
      <c r="Q811" s="26"/>
    </row>
    <row r="812" ht="15.75">
      <c r="Q812" s="26"/>
    </row>
    <row r="813" ht="15.75">
      <c r="Q813" s="26"/>
    </row>
    <row r="814" ht="15.75">
      <c r="Q814" s="26"/>
    </row>
    <row r="815" ht="15.75">
      <c r="Q815" s="26"/>
    </row>
    <row r="816" ht="15.75">
      <c r="Q816" s="26"/>
    </row>
    <row r="817" ht="15.75">
      <c r="Q817" s="26"/>
    </row>
    <row r="818" ht="15.75">
      <c r="Q818" s="26"/>
    </row>
    <row r="819" ht="15.75">
      <c r="Q819" s="26"/>
    </row>
    <row r="820" ht="15.75">
      <c r="Q820" s="26"/>
    </row>
    <row r="821" ht="15.75">
      <c r="Q821" s="26"/>
    </row>
    <row r="822" ht="15.75">
      <c r="Q822" s="26"/>
    </row>
    <row r="823" ht="15.75">
      <c r="Q823" s="26"/>
    </row>
    <row r="824" ht="15.75">
      <c r="Q824" s="26"/>
    </row>
    <row r="825" ht="15.75">
      <c r="Q825" s="26"/>
    </row>
    <row r="826" ht="15.75">
      <c r="Q826" s="26"/>
    </row>
    <row r="827" ht="15.75">
      <c r="Q827" s="26"/>
    </row>
    <row r="828" ht="15.75">
      <c r="Q828" s="26"/>
    </row>
    <row r="829" ht="15.75">
      <c r="Q829" s="26"/>
    </row>
    <row r="830" ht="15.75">
      <c r="Q830" s="26"/>
    </row>
    <row r="831" ht="15.75">
      <c r="Q831" s="26"/>
    </row>
    <row r="832" ht="15.75">
      <c r="Q832" s="26"/>
    </row>
    <row r="833" ht="15.75">
      <c r="Q833" s="26"/>
    </row>
    <row r="834" ht="15.75">
      <c r="Q834" s="26"/>
    </row>
    <row r="835" ht="15.75">
      <c r="Q835" s="26"/>
    </row>
    <row r="836" ht="15.75">
      <c r="Q836" s="26"/>
    </row>
    <row r="837" ht="15.75">
      <c r="Q837" s="26"/>
    </row>
    <row r="838" ht="15.75">
      <c r="Q838" s="26"/>
    </row>
    <row r="839" ht="15.75">
      <c r="Q839" s="26"/>
    </row>
    <row r="840" ht="15.75">
      <c r="Q840" s="26"/>
    </row>
    <row r="841" ht="15.75">
      <c r="Q841" s="26"/>
    </row>
    <row r="842" ht="15.75">
      <c r="Q842" s="26"/>
    </row>
    <row r="843" ht="15.75">
      <c r="Q843" s="26"/>
    </row>
    <row r="844" ht="15.75">
      <c r="Q844" s="26"/>
    </row>
    <row r="845" ht="15.75">
      <c r="Q845" s="26"/>
    </row>
    <row r="846" ht="15.75">
      <c r="Q846" s="26"/>
    </row>
    <row r="847" ht="15.75">
      <c r="Q847" s="26"/>
    </row>
    <row r="848" ht="15.75">
      <c r="Q848" s="26"/>
    </row>
    <row r="849" ht="15.75">
      <c r="Q849" s="26"/>
    </row>
    <row r="850" ht="15.75">
      <c r="Q850" s="26"/>
    </row>
    <row r="851" ht="15.75">
      <c r="Q851" s="26"/>
    </row>
    <row r="852" ht="15.75">
      <c r="Q852" s="26"/>
    </row>
    <row r="853" ht="15.75">
      <c r="Q853" s="26"/>
    </row>
    <row r="854" ht="15.75">
      <c r="Q854" s="26"/>
    </row>
    <row r="855" ht="15.75">
      <c r="Q855" s="26"/>
    </row>
    <row r="856" ht="15.75">
      <c r="Q856" s="26"/>
    </row>
    <row r="857" ht="15.75">
      <c r="Q857" s="26"/>
    </row>
    <row r="858" ht="15.75">
      <c r="Q858" s="26"/>
    </row>
    <row r="859" ht="15.75">
      <c r="Q859" s="26"/>
    </row>
    <row r="860" ht="15.75">
      <c r="Q860" s="26"/>
    </row>
    <row r="861" ht="15.75">
      <c r="Q861" s="26"/>
    </row>
    <row r="862" ht="15.75">
      <c r="Q862" s="26"/>
    </row>
    <row r="863" ht="15.75">
      <c r="Q863" s="26"/>
    </row>
    <row r="864" ht="15.75">
      <c r="Q864" s="26"/>
    </row>
    <row r="865" ht="15.75">
      <c r="Q865" s="26"/>
    </row>
    <row r="866" ht="15.75">
      <c r="Q866" s="26"/>
    </row>
    <row r="867" ht="15.75">
      <c r="Q867" s="26"/>
    </row>
    <row r="868" ht="15.75">
      <c r="Q868" s="26"/>
    </row>
    <row r="869" ht="15.75">
      <c r="Q869" s="26"/>
    </row>
    <row r="870" ht="15.75">
      <c r="Q870" s="26"/>
    </row>
    <row r="871" ht="15.75">
      <c r="Q871" s="26"/>
    </row>
    <row r="872" ht="15.75">
      <c r="Q872" s="26"/>
    </row>
    <row r="873" ht="15.75">
      <c r="Q873" s="26"/>
    </row>
    <row r="874" ht="15.75">
      <c r="Q874" s="26"/>
    </row>
    <row r="875" ht="15.75">
      <c r="Q875" s="26"/>
    </row>
    <row r="876" ht="15.75">
      <c r="Q876" s="26"/>
    </row>
    <row r="877" ht="15.75">
      <c r="Q877" s="26"/>
    </row>
    <row r="878" ht="15.75">
      <c r="Q878" s="26"/>
    </row>
    <row r="879" ht="15.75">
      <c r="Q879" s="26"/>
    </row>
    <row r="880" ht="15.75">
      <c r="Q880" s="26"/>
    </row>
    <row r="881" ht="15.75">
      <c r="Q881" s="26"/>
    </row>
    <row r="882" ht="15.75">
      <c r="Q882" s="26"/>
    </row>
    <row r="883" ht="15.75">
      <c r="Q883" s="26"/>
    </row>
    <row r="884" ht="15.75">
      <c r="Q884" s="26"/>
    </row>
    <row r="885" ht="15.75">
      <c r="Q885" s="26"/>
    </row>
    <row r="886" ht="15.75">
      <c r="Q886" s="26"/>
    </row>
    <row r="887" ht="15.75">
      <c r="Q887" s="26"/>
    </row>
    <row r="888" ht="15.75">
      <c r="Q888" s="26"/>
    </row>
    <row r="889" ht="15.75">
      <c r="Q889" s="26"/>
    </row>
    <row r="890" ht="15.75">
      <c r="Q890" s="26"/>
    </row>
    <row r="891" ht="15.75">
      <c r="Q891" s="26"/>
    </row>
    <row r="892" ht="15.75">
      <c r="Q892" s="26"/>
    </row>
    <row r="893" ht="15.75">
      <c r="Q893" s="26"/>
    </row>
    <row r="894" ht="15.75">
      <c r="Q894" s="26"/>
    </row>
    <row r="895" ht="15.75">
      <c r="Q895" s="26"/>
    </row>
    <row r="896" ht="15.75">
      <c r="Q896" s="26"/>
    </row>
    <row r="897" ht="15.75">
      <c r="Q897" s="26"/>
    </row>
    <row r="898" ht="15.75">
      <c r="Q898" s="26"/>
    </row>
    <row r="899" ht="15.75">
      <c r="Q899" s="26"/>
    </row>
    <row r="900" ht="15.75">
      <c r="Q900" s="26"/>
    </row>
    <row r="901" ht="15.75">
      <c r="Q901" s="26"/>
    </row>
    <row r="902" ht="15.75">
      <c r="Q902" s="26"/>
    </row>
    <row r="903" ht="15.75">
      <c r="Q903" s="26"/>
    </row>
    <row r="904" ht="15.75">
      <c r="Q904" s="26"/>
    </row>
    <row r="905" ht="15.75">
      <c r="Q905" s="26"/>
    </row>
    <row r="906" ht="15.75">
      <c r="Q906" s="26"/>
    </row>
    <row r="907" ht="15.75">
      <c r="Q907" s="26"/>
    </row>
    <row r="908" ht="15.75">
      <c r="Q908" s="26"/>
    </row>
    <row r="909" ht="15.75">
      <c r="Q909" s="26"/>
    </row>
    <row r="910" ht="15.75">
      <c r="Q910" s="26"/>
    </row>
    <row r="911" ht="15.75">
      <c r="Q911" s="26"/>
    </row>
    <row r="912" ht="15.75">
      <c r="Q912" s="26"/>
    </row>
    <row r="913" ht="15.75">
      <c r="Q913" s="26"/>
    </row>
    <row r="914" ht="15.75">
      <c r="Q914" s="26"/>
    </row>
    <row r="915" ht="15.75">
      <c r="Q915" s="26"/>
    </row>
    <row r="916" ht="15.75">
      <c r="Q916" s="26"/>
    </row>
    <row r="917" ht="15.75">
      <c r="Q917" s="26"/>
    </row>
    <row r="918" ht="15.75">
      <c r="Q918" s="26"/>
    </row>
    <row r="919" ht="15.75">
      <c r="Q919" s="26"/>
    </row>
    <row r="920" ht="15.75">
      <c r="Q920" s="26"/>
    </row>
    <row r="921" ht="15.75">
      <c r="Q921" s="26"/>
    </row>
    <row r="922" ht="15.75">
      <c r="Q922" s="26"/>
    </row>
    <row r="923" ht="15.75">
      <c r="Q923" s="26"/>
    </row>
    <row r="924" ht="15.75">
      <c r="Q924" s="26"/>
    </row>
    <row r="925" ht="15.75">
      <c r="Q925" s="26"/>
    </row>
    <row r="926" ht="15.75">
      <c r="Q926" s="26"/>
    </row>
    <row r="927" ht="15.75">
      <c r="Q927" s="26"/>
    </row>
    <row r="928" ht="15.75">
      <c r="Q928" s="26"/>
    </row>
    <row r="929" ht="15.75">
      <c r="Q929" s="26"/>
    </row>
    <row r="930" ht="15.75">
      <c r="Q930" s="26"/>
    </row>
    <row r="931" ht="15.75">
      <c r="Q931" s="26"/>
    </row>
    <row r="932" ht="15.75">
      <c r="Q932" s="26"/>
    </row>
    <row r="933" ht="15.75">
      <c r="Q933" s="26"/>
    </row>
    <row r="934" ht="15.75">
      <c r="Q934" s="26"/>
    </row>
    <row r="935" ht="15.75">
      <c r="Q935" s="26"/>
    </row>
    <row r="936" ht="15.75">
      <c r="Q936" s="26"/>
    </row>
    <row r="937" ht="15.75">
      <c r="Q937" s="26"/>
    </row>
    <row r="938" ht="15.75">
      <c r="Q938" s="26"/>
    </row>
    <row r="939" ht="15.75">
      <c r="Q939" s="26"/>
    </row>
    <row r="940" ht="15.75">
      <c r="Q940" s="26"/>
    </row>
    <row r="941" ht="15.75">
      <c r="Q941" s="26"/>
    </row>
    <row r="942" ht="15.75">
      <c r="Q942" s="26"/>
    </row>
    <row r="943" ht="15.75">
      <c r="Q943" s="26"/>
    </row>
    <row r="944" ht="15.75">
      <c r="Q944" s="26"/>
    </row>
    <row r="945" ht="15.75">
      <c r="Q945" s="26"/>
    </row>
    <row r="946" ht="15.75">
      <c r="Q946" s="26"/>
    </row>
    <row r="947" ht="15.75">
      <c r="Q947" s="26"/>
    </row>
    <row r="948" ht="15.75">
      <c r="Q948" s="26"/>
    </row>
    <row r="949" ht="15.75">
      <c r="Q949" s="26"/>
    </row>
    <row r="950" ht="15.75">
      <c r="Q950" s="26"/>
    </row>
    <row r="951" ht="15.75">
      <c r="Q951" s="26"/>
    </row>
    <row r="952" ht="15.75">
      <c r="Q952" s="26"/>
    </row>
    <row r="953" ht="15.75">
      <c r="Q953" s="26"/>
    </row>
    <row r="954" ht="15.75">
      <c r="Q954" s="26"/>
    </row>
    <row r="955" ht="15.75">
      <c r="Q955" s="26"/>
    </row>
    <row r="956" ht="15.75">
      <c r="Q956" s="26"/>
    </row>
    <row r="957" ht="15.75">
      <c r="Q957" s="26"/>
    </row>
    <row r="958" ht="15.75">
      <c r="Q958" s="26"/>
    </row>
    <row r="959" ht="15.75">
      <c r="Q959" s="26"/>
    </row>
    <row r="960" ht="15.75">
      <c r="Q960" s="26"/>
    </row>
    <row r="961" ht="15.75">
      <c r="Q961" s="26"/>
    </row>
    <row r="962" ht="15.75">
      <c r="Q962" s="26"/>
    </row>
    <row r="963" ht="15.75">
      <c r="Q963" s="26"/>
    </row>
    <row r="964" ht="15.75">
      <c r="Q964" s="26"/>
    </row>
    <row r="965" ht="15.75">
      <c r="Q965" s="26"/>
    </row>
    <row r="966" ht="15.75">
      <c r="Q966" s="26"/>
    </row>
    <row r="967" ht="15.75">
      <c r="Q967" s="26"/>
    </row>
    <row r="968" ht="15.75">
      <c r="Q968" s="26"/>
    </row>
    <row r="969" ht="15.75">
      <c r="Q969" s="26"/>
    </row>
    <row r="970" ht="15.75">
      <c r="Q970" s="26"/>
    </row>
    <row r="971" ht="15.75">
      <c r="Q971" s="26"/>
    </row>
    <row r="972" ht="15.75">
      <c r="Q972" s="26"/>
    </row>
    <row r="973" ht="15.75">
      <c r="Q973" s="26"/>
    </row>
    <row r="974" ht="15.75">
      <c r="Q974" s="26"/>
    </row>
    <row r="975" ht="15.75">
      <c r="Q975" s="26"/>
    </row>
    <row r="976" ht="15.75">
      <c r="Q976" s="26"/>
    </row>
    <row r="977" ht="15.75">
      <c r="Q977" s="26"/>
    </row>
    <row r="978" ht="15.75">
      <c r="Q978" s="26"/>
    </row>
    <row r="979" ht="15.75">
      <c r="Q979" s="26"/>
    </row>
    <row r="980" ht="15.75">
      <c r="Q980" s="26"/>
    </row>
    <row r="981" ht="15.75">
      <c r="Q981" s="26"/>
    </row>
    <row r="982" ht="15.75">
      <c r="Q982" s="26"/>
    </row>
    <row r="983" ht="15.75">
      <c r="Q983" s="26"/>
    </row>
    <row r="984" ht="15.75">
      <c r="Q984" s="26"/>
    </row>
    <row r="985" ht="15.75">
      <c r="Q985" s="26"/>
    </row>
    <row r="986" ht="15.75">
      <c r="Q986" s="26"/>
    </row>
    <row r="987" ht="15.75">
      <c r="Q987" s="26"/>
    </row>
    <row r="988" ht="15.75">
      <c r="Q988" s="26"/>
    </row>
    <row r="989" ht="15.75">
      <c r="Q989" s="26"/>
    </row>
    <row r="990" ht="15.75">
      <c r="Q990" s="26"/>
    </row>
    <row r="991" ht="15.75">
      <c r="Q991" s="26"/>
    </row>
    <row r="992" ht="15.75">
      <c r="Q992" s="26"/>
    </row>
    <row r="993" ht="15.75">
      <c r="Q993" s="26"/>
    </row>
    <row r="994" ht="15.75">
      <c r="Q994" s="26"/>
    </row>
    <row r="995" ht="15.75">
      <c r="Q995" s="26"/>
    </row>
    <row r="996" ht="15.75">
      <c r="Q996" s="26"/>
    </row>
    <row r="997" ht="15.75">
      <c r="Q997" s="26"/>
    </row>
    <row r="998" ht="15.75">
      <c r="Q998" s="26"/>
    </row>
    <row r="999" ht="15.75">
      <c r="Q999" s="26"/>
    </row>
    <row r="1000" ht="15.75">
      <c r="Q1000" s="26"/>
    </row>
    <row r="1001" ht="15.75">
      <c r="Q1001" s="26"/>
    </row>
    <row r="1002" ht="15.75">
      <c r="Q1002" s="26"/>
    </row>
    <row r="1003" ht="15.75">
      <c r="Q1003" s="26"/>
    </row>
    <row r="1004" ht="15.75">
      <c r="Q1004" s="26"/>
    </row>
    <row r="1005" ht="15.75">
      <c r="Q1005" s="26"/>
    </row>
    <row r="1006" ht="15.75">
      <c r="Q1006" s="26"/>
    </row>
    <row r="1007" ht="15.75">
      <c r="Q1007" s="26"/>
    </row>
    <row r="1008" ht="15.75">
      <c r="Q1008" s="26"/>
    </row>
    <row r="1009" ht="15.75">
      <c r="Q1009" s="26"/>
    </row>
    <row r="1010" ht="15.75">
      <c r="Q1010" s="26"/>
    </row>
    <row r="1011" ht="15.75">
      <c r="Q1011" s="26"/>
    </row>
    <row r="1012" ht="15.75">
      <c r="Q1012" s="26"/>
    </row>
    <row r="1013" ht="15.75">
      <c r="Q1013" s="26"/>
    </row>
    <row r="1014" ht="15.75">
      <c r="Q1014" s="26"/>
    </row>
    <row r="1015" ht="15.75">
      <c r="Q1015" s="26"/>
    </row>
    <row r="1016" ht="15.75">
      <c r="Q1016" s="26"/>
    </row>
    <row r="1017" ht="15.75">
      <c r="Q1017" s="26"/>
    </row>
    <row r="1018" ht="15.75">
      <c r="Q1018" s="26"/>
    </row>
    <row r="1019" ht="15.75">
      <c r="Q1019" s="26"/>
    </row>
    <row r="1020" ht="15.75">
      <c r="Q1020" s="26"/>
    </row>
    <row r="1021" ht="15.75">
      <c r="Q1021" s="26"/>
    </row>
    <row r="1022" ht="15.75">
      <c r="Q1022" s="26"/>
    </row>
    <row r="1023" ht="15.75">
      <c r="Q1023" s="26"/>
    </row>
    <row r="1024" ht="15.75">
      <c r="Q1024" s="26"/>
    </row>
    <row r="1025" ht="15.75">
      <c r="Q1025" s="26"/>
    </row>
    <row r="1026" ht="15.75">
      <c r="Q1026" s="26"/>
    </row>
    <row r="1027" ht="15.75">
      <c r="Q1027" s="26"/>
    </row>
    <row r="1028" ht="15.75">
      <c r="Q1028" s="26"/>
    </row>
    <row r="1029" ht="15.75">
      <c r="Q1029" s="26"/>
    </row>
    <row r="1030" ht="15.75">
      <c r="Q1030" s="26"/>
    </row>
    <row r="1031" ht="15.75">
      <c r="Q1031" s="26"/>
    </row>
    <row r="1032" ht="15.75">
      <c r="Q1032" s="26"/>
    </row>
    <row r="1033" ht="15.75">
      <c r="Q1033" s="26"/>
    </row>
    <row r="1034" ht="15.75">
      <c r="Q1034" s="26"/>
    </row>
    <row r="1035" ht="15.75">
      <c r="Q1035" s="26"/>
    </row>
    <row r="1036" ht="15.75">
      <c r="Q1036" s="26"/>
    </row>
    <row r="1037" ht="15.75">
      <c r="Q1037" s="26"/>
    </row>
    <row r="1038" ht="15.75">
      <c r="Q1038" s="26"/>
    </row>
    <row r="1039" ht="15.75">
      <c r="Q1039" s="26"/>
    </row>
    <row r="1040" ht="15.75">
      <c r="Q1040" s="26"/>
    </row>
    <row r="1041" ht="15.75">
      <c r="Q1041" s="26"/>
    </row>
    <row r="1042" ht="15.75">
      <c r="Q1042" s="26"/>
    </row>
    <row r="1043" ht="15.75">
      <c r="Q1043" s="26"/>
    </row>
    <row r="1044" ht="15.75">
      <c r="Q1044" s="26"/>
    </row>
    <row r="1045" ht="15.75">
      <c r="Q1045" s="26"/>
    </row>
    <row r="1046" ht="15.75">
      <c r="Q1046" s="26"/>
    </row>
    <row r="1047" ht="15.75">
      <c r="Q1047" s="26"/>
    </row>
    <row r="1048" ht="15.75">
      <c r="Q1048" s="26"/>
    </row>
    <row r="1049" ht="15.75">
      <c r="Q1049" s="26"/>
    </row>
    <row r="1050" ht="15.75">
      <c r="Q1050" s="26"/>
    </row>
    <row r="1051" ht="15.75">
      <c r="Q1051" s="26"/>
    </row>
    <row r="1052" ht="15.75">
      <c r="Q1052" s="26"/>
    </row>
    <row r="1053" ht="15.75">
      <c r="Q1053" s="26"/>
    </row>
    <row r="1054" ht="15.75">
      <c r="Q1054" s="26"/>
    </row>
    <row r="1055" ht="15.75">
      <c r="Q1055" s="26"/>
    </row>
    <row r="1056" ht="15.75">
      <c r="Q1056" s="26"/>
    </row>
    <row r="1057" ht="15.75">
      <c r="Q1057" s="26"/>
    </row>
    <row r="1058" ht="15.75">
      <c r="Q1058" s="26"/>
    </row>
    <row r="1059" ht="15.75">
      <c r="Q1059" s="26"/>
    </row>
    <row r="1060" ht="15.75">
      <c r="Q1060" s="26"/>
    </row>
    <row r="1061" ht="15.75">
      <c r="Q1061" s="26"/>
    </row>
    <row r="1062" ht="15.75">
      <c r="Q1062" s="26"/>
    </row>
    <row r="1063" ht="15.75">
      <c r="Q1063" s="26"/>
    </row>
    <row r="1064" ht="15.75">
      <c r="Q1064" s="26"/>
    </row>
    <row r="1065" ht="15.75">
      <c r="Q1065" s="26"/>
    </row>
    <row r="1066" ht="15.75">
      <c r="Q1066" s="26"/>
    </row>
    <row r="1067" ht="15.75">
      <c r="Q1067" s="26"/>
    </row>
    <row r="1068" ht="15.75">
      <c r="Q1068" s="26"/>
    </row>
    <row r="1069" ht="15.75">
      <c r="Q1069" s="26"/>
    </row>
    <row r="1070" ht="15.75">
      <c r="Q1070" s="26"/>
    </row>
    <row r="1071" ht="15.75">
      <c r="Q1071" s="26"/>
    </row>
    <row r="1072" ht="15.75">
      <c r="Q1072" s="26"/>
    </row>
    <row r="1073" ht="15.75">
      <c r="Q1073" s="26"/>
    </row>
    <row r="1074" ht="15.75">
      <c r="Q1074" s="26"/>
    </row>
    <row r="1075" ht="15.75">
      <c r="Q1075" s="26"/>
    </row>
    <row r="1076" ht="15.75">
      <c r="Q1076" s="26"/>
    </row>
    <row r="1077" ht="15.75">
      <c r="Q1077" s="26"/>
    </row>
    <row r="1078" ht="15.75">
      <c r="Q1078" s="26"/>
    </row>
    <row r="1079" ht="15.75">
      <c r="Q1079" s="26"/>
    </row>
    <row r="1080" ht="15.75">
      <c r="Q1080" s="26"/>
    </row>
    <row r="1081" ht="15.75">
      <c r="Q1081" s="26"/>
    </row>
    <row r="1082" ht="15.75">
      <c r="Q1082" s="26"/>
    </row>
    <row r="1083" ht="15.75">
      <c r="Q1083" s="26"/>
    </row>
    <row r="1084" ht="15.75">
      <c r="Q1084" s="26"/>
    </row>
    <row r="1085" ht="15.75">
      <c r="Q1085" s="26"/>
    </row>
    <row r="1086" ht="15.75">
      <c r="Q1086" s="26"/>
    </row>
    <row r="1087" ht="15.75">
      <c r="Q1087" s="26"/>
    </row>
    <row r="1088" ht="15.75">
      <c r="Q1088" s="26"/>
    </row>
    <row r="1089" ht="15.75">
      <c r="Q1089" s="26"/>
    </row>
    <row r="1090" ht="15.75">
      <c r="Q1090" s="26"/>
    </row>
    <row r="1091" ht="15.75">
      <c r="Q1091" s="26"/>
    </row>
    <row r="1092" ht="15.75">
      <c r="Q1092" s="26"/>
    </row>
    <row r="1093" ht="15.75">
      <c r="Q1093" s="26"/>
    </row>
    <row r="1094" ht="15.75">
      <c r="Q1094" s="26"/>
    </row>
    <row r="1095" ht="15.75">
      <c r="Q1095" s="26"/>
    </row>
    <row r="1096" ht="15.75">
      <c r="Q1096" s="26"/>
    </row>
    <row r="1097" ht="15.75">
      <c r="Q1097" s="26"/>
    </row>
    <row r="1098" ht="15.75">
      <c r="Q1098" s="26"/>
    </row>
    <row r="1099" ht="15.75">
      <c r="Q1099" s="26"/>
    </row>
    <row r="1100" ht="15.75">
      <c r="Q1100" s="26"/>
    </row>
    <row r="1101" ht="15.75">
      <c r="Q1101" s="26"/>
    </row>
    <row r="1102" ht="15.75">
      <c r="Q1102" s="26"/>
    </row>
    <row r="1103" ht="15.75">
      <c r="Q1103" s="26"/>
    </row>
    <row r="1104" ht="15.75">
      <c r="Q1104" s="26"/>
    </row>
    <row r="1105" ht="15.75">
      <c r="Q1105" s="26"/>
    </row>
    <row r="1106" ht="15.75">
      <c r="Q1106" s="26"/>
    </row>
    <row r="1107" ht="15.75">
      <c r="Q1107" s="26"/>
    </row>
    <row r="1108" ht="15.75">
      <c r="Q1108" s="26"/>
    </row>
    <row r="1109" ht="15.75">
      <c r="Q1109" s="26"/>
    </row>
    <row r="1110" ht="15.75">
      <c r="Q1110" s="26"/>
    </row>
    <row r="1111" ht="15.75">
      <c r="Q1111" s="26"/>
    </row>
    <row r="1112" ht="15.75">
      <c r="Q1112" s="26"/>
    </row>
    <row r="1113" ht="15.75">
      <c r="Q1113" s="26"/>
    </row>
    <row r="1114" ht="15.75">
      <c r="Q1114" s="26"/>
    </row>
    <row r="1115" ht="15.75">
      <c r="Q1115" s="26"/>
    </row>
    <row r="1116" ht="15.75">
      <c r="Q1116" s="26"/>
    </row>
    <row r="1117" ht="15.75">
      <c r="Q1117" s="26"/>
    </row>
    <row r="1118" ht="15.75">
      <c r="Q1118" s="26"/>
    </row>
    <row r="1119" ht="15.75">
      <c r="Q1119" s="26"/>
    </row>
    <row r="1120" ht="15.75">
      <c r="Q1120" s="26"/>
    </row>
    <row r="1121" ht="15.75">
      <c r="Q1121" s="26"/>
    </row>
    <row r="1122" ht="15.75">
      <c r="Q1122" s="26"/>
    </row>
    <row r="1123" ht="15.75">
      <c r="Q1123" s="26"/>
    </row>
    <row r="1124" ht="15.75">
      <c r="Q1124" s="26"/>
    </row>
    <row r="1125" ht="15.75">
      <c r="Q1125" s="26"/>
    </row>
    <row r="1126" ht="15.75">
      <c r="Q1126" s="26"/>
    </row>
    <row r="1127" ht="15.75">
      <c r="Q1127" s="26"/>
    </row>
    <row r="1128" ht="15.75">
      <c r="Q1128" s="26"/>
    </row>
    <row r="1129" ht="15.75">
      <c r="Q1129" s="26"/>
    </row>
    <row r="1130" ht="15.75">
      <c r="Q1130" s="26"/>
    </row>
    <row r="1131" ht="15.75">
      <c r="Q1131" s="26"/>
    </row>
    <row r="1132" ht="15.75">
      <c r="Q1132" s="26"/>
    </row>
    <row r="1133" ht="15.75">
      <c r="Q1133" s="26"/>
    </row>
    <row r="1134" ht="15.75">
      <c r="Q1134" s="26"/>
    </row>
    <row r="1135" ht="15.75">
      <c r="Q1135" s="26"/>
    </row>
    <row r="1136" ht="15.75">
      <c r="Q1136" s="26"/>
    </row>
    <row r="1137" ht="15.75">
      <c r="Q1137" s="26"/>
    </row>
    <row r="1138" ht="15.75">
      <c r="Q1138" s="26"/>
    </row>
    <row r="1139" ht="15.75">
      <c r="Q1139" s="26"/>
    </row>
    <row r="1140" ht="15.75">
      <c r="Q1140" s="26"/>
    </row>
    <row r="1141" ht="15.75">
      <c r="Q1141" s="26"/>
    </row>
    <row r="1142" ht="15.75">
      <c r="Q1142" s="26"/>
    </row>
    <row r="1143" ht="15.75">
      <c r="Q1143" s="26"/>
    </row>
    <row r="1144" ht="15.75">
      <c r="Q1144" s="26"/>
    </row>
    <row r="1145" ht="15.75">
      <c r="Q1145" s="26"/>
    </row>
    <row r="1146" ht="15.75">
      <c r="Q1146" s="26"/>
    </row>
    <row r="1147" ht="15.75">
      <c r="Q1147" s="26"/>
    </row>
    <row r="1148" ht="15.75">
      <c r="Q1148" s="26"/>
    </row>
    <row r="1149" ht="15.75">
      <c r="Q1149" s="26"/>
    </row>
    <row r="1150" ht="15.75">
      <c r="Q1150" s="26"/>
    </row>
    <row r="1151" ht="15.75">
      <c r="Q1151" s="26"/>
    </row>
    <row r="1152" ht="15.75">
      <c r="Q1152" s="26"/>
    </row>
    <row r="1153" ht="15.75">
      <c r="Q1153" s="26"/>
    </row>
    <row r="1154" ht="15.75">
      <c r="Q1154" s="26"/>
    </row>
    <row r="1155" ht="15.75">
      <c r="Q1155" s="26"/>
    </row>
    <row r="1156" ht="15.75">
      <c r="Q1156" s="26"/>
    </row>
    <row r="1157" ht="15.75">
      <c r="Q1157" s="26"/>
    </row>
    <row r="1158" ht="15.75">
      <c r="Q1158" s="26"/>
    </row>
    <row r="1159" ht="15.75">
      <c r="Q1159" s="26"/>
    </row>
    <row r="1160" ht="15.75">
      <c r="Q1160" s="26"/>
    </row>
    <row r="1161" ht="15.75">
      <c r="Q1161" s="26"/>
    </row>
    <row r="1162" ht="15.75">
      <c r="Q1162" s="26"/>
    </row>
    <row r="1163" ht="15.75">
      <c r="Q1163" s="26"/>
    </row>
    <row r="1164" ht="15.75">
      <c r="Q1164" s="26"/>
    </row>
    <row r="1165" ht="15.75">
      <c r="Q1165" s="26"/>
    </row>
    <row r="1166" ht="15.75">
      <c r="Q1166" s="26"/>
    </row>
    <row r="1167" ht="15.75">
      <c r="Q1167" s="26"/>
    </row>
    <row r="1168" ht="15.75">
      <c r="Q1168" s="26"/>
    </row>
    <row r="1169" ht="15.75">
      <c r="Q1169" s="26"/>
    </row>
    <row r="1170" ht="15.75">
      <c r="Q1170" s="26"/>
    </row>
    <row r="1171" ht="15.75">
      <c r="Q1171" s="26"/>
    </row>
    <row r="1172" ht="15.75">
      <c r="Q1172" s="26"/>
    </row>
    <row r="1173" ht="15.75">
      <c r="Q1173" s="26"/>
    </row>
  </sheetData>
  <printOptions/>
  <pageMargins left="0.75" right="0.75" top="1" bottom="1" header="0.5" footer="0.5"/>
  <pageSetup fitToHeight="2" fitToWidth="1" horizontalDpi="600" verticalDpi="600" orientation="portrait" scale="64" r:id="rId1"/>
  <rowBreaks count="1" manualBreakCount="1">
    <brk id="5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Argo Investment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Michael H. Hickey</cp:lastModifiedBy>
  <cp:lastPrinted>2005-07-31T18:27:46Z</cp:lastPrinted>
  <dcterms:created xsi:type="dcterms:W3CDTF">2005-05-31T12:19:04Z</dcterms:created>
  <dcterms:modified xsi:type="dcterms:W3CDTF">2005-08-01T16:41:17Z</dcterms:modified>
  <cp:category/>
  <cp:version/>
  <cp:contentType/>
  <cp:contentStatus/>
</cp:coreProperties>
</file>